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celi\Desktop\TRABAJOS 2018 OK\INEA\MIR FAETA 2018\Cuarto trimestre 2018\"/>
    </mc:Choice>
  </mc:AlternateContent>
  <bookViews>
    <workbookView xWindow="0" yWindow="0" windowWidth="21600" windowHeight="9105" activeTab="2"/>
  </bookViews>
  <sheets>
    <sheet name="Glosario" sheetId="1" r:id="rId1"/>
    <sheet name="MIR 2018" sheetId="2" r:id="rId2"/>
    <sheet name="Seguimiento" sheetId="4" r:id="rId3"/>
  </sheets>
  <definedNames>
    <definedName name="_xlnm.Print_Area" localSheetId="2">Seguimiento!$A$1:$W$45</definedName>
    <definedName name="_xlnm.Print_Titles" localSheetId="2">Seguimiento!$4:$5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4" l="1"/>
  <c r="U44" i="4" l="1"/>
  <c r="U24" i="4" l="1"/>
  <c r="U8" i="4" l="1"/>
  <c r="S44" i="4" l="1"/>
  <c r="G44" i="4"/>
  <c r="S12" i="4" l="1"/>
  <c r="S8" i="4"/>
  <c r="S6" i="4"/>
  <c r="S22" i="4"/>
  <c r="Q44" i="4"/>
  <c r="G24" i="4" l="1"/>
  <c r="G26" i="4"/>
  <c r="G28" i="4"/>
  <c r="G30" i="4"/>
  <c r="G32" i="4"/>
  <c r="G34" i="4"/>
  <c r="G36" i="4"/>
  <c r="G38" i="4"/>
  <c r="G40" i="4"/>
  <c r="G42" i="4"/>
  <c r="U6" i="4" l="1"/>
  <c r="S10" i="4"/>
  <c r="Q10" i="4"/>
  <c r="O10" i="4"/>
  <c r="M10" i="4"/>
  <c r="K10" i="4"/>
  <c r="U12" i="4"/>
  <c r="U38" i="4"/>
  <c r="S38" i="4"/>
  <c r="Q38" i="4"/>
  <c r="O38" i="4"/>
  <c r="M38" i="4"/>
  <c r="K38" i="4"/>
  <c r="I38" i="4"/>
  <c r="U36" i="4"/>
  <c r="S36" i="4"/>
  <c r="Q36" i="4"/>
  <c r="O36" i="4"/>
  <c r="M36" i="4"/>
  <c r="K36" i="4"/>
  <c r="I36" i="4"/>
  <c r="U34" i="4"/>
  <c r="S34" i="4"/>
  <c r="Q34" i="4"/>
  <c r="O34" i="4"/>
  <c r="M34" i="4"/>
  <c r="K34" i="4"/>
  <c r="I34" i="4"/>
  <c r="U32" i="4"/>
  <c r="S32" i="4"/>
  <c r="Q32" i="4"/>
  <c r="O32" i="4"/>
  <c r="M32" i="4"/>
  <c r="K32" i="4"/>
  <c r="I32" i="4"/>
  <c r="U30" i="4"/>
  <c r="S30" i="4"/>
  <c r="Q30" i="4"/>
  <c r="O30" i="4"/>
  <c r="M30" i="4"/>
  <c r="K30" i="4"/>
  <c r="I30" i="4"/>
  <c r="U28" i="4"/>
  <c r="S28" i="4"/>
  <c r="Q28" i="4"/>
  <c r="O28" i="4"/>
  <c r="M28" i="4"/>
  <c r="K28" i="4"/>
  <c r="I28" i="4"/>
  <c r="U26" i="4"/>
  <c r="S26" i="4"/>
  <c r="Q26" i="4"/>
  <c r="O26" i="4"/>
  <c r="M26" i="4"/>
  <c r="K26" i="4"/>
  <c r="I26" i="4"/>
  <c r="S24" i="4"/>
  <c r="Q24" i="4"/>
  <c r="O24" i="4"/>
  <c r="M24" i="4"/>
  <c r="K24" i="4"/>
  <c r="I24" i="4"/>
  <c r="U22" i="4"/>
  <c r="K22" i="4"/>
  <c r="M22" i="4"/>
  <c r="U20" i="4"/>
  <c r="S20" i="4"/>
  <c r="K20" i="4"/>
  <c r="M20" i="4"/>
  <c r="U18" i="4"/>
  <c r="S18" i="4"/>
  <c r="K18" i="4"/>
  <c r="M18" i="4"/>
  <c r="U16" i="4"/>
  <c r="S16" i="4"/>
  <c r="K16" i="4"/>
  <c r="M16" i="4"/>
  <c r="U14" i="4"/>
  <c r="S14" i="4"/>
  <c r="Q14" i="4"/>
  <c r="O14" i="4"/>
  <c r="M14" i="4"/>
  <c r="K14" i="4"/>
  <c r="G14" i="4"/>
  <c r="I14" i="4"/>
  <c r="U40" i="4"/>
  <c r="S40" i="4"/>
  <c r="Q40" i="4"/>
  <c r="O40" i="4"/>
  <c r="M40" i="4"/>
  <c r="K40" i="4"/>
  <c r="I40" i="4"/>
  <c r="U42" i="4"/>
  <c r="S42" i="4"/>
  <c r="Q42" i="4"/>
  <c r="O42" i="4"/>
  <c r="M42" i="4"/>
  <c r="K42" i="4"/>
  <c r="I42" i="4"/>
  <c r="O44" i="4"/>
  <c r="M44" i="4"/>
  <c r="K44" i="4"/>
  <c r="I44" i="4"/>
  <c r="G10" i="4"/>
  <c r="I10" i="4"/>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5" i="2"/>
  <c r="A6" i="2" s="1"/>
  <c r="A7" i="2" s="1"/>
  <c r="A8" i="2" s="1"/>
  <c r="A9" i="2" s="1"/>
  <c r="A10" i="2" s="1"/>
  <c r="A11" i="2" s="1"/>
  <c r="A14" i="2" s="1"/>
  <c r="A15" i="2" s="1"/>
  <c r="A16" i="2" s="1"/>
  <c r="A17" i="2" s="1"/>
  <c r="A18" i="2" s="1"/>
  <c r="A19" i="2" s="1"/>
  <c r="A20" i="2" s="1"/>
  <c r="A21" i="2" s="1"/>
</calcChain>
</file>

<file path=xl/sharedStrings.xml><?xml version="1.0" encoding="utf-8"?>
<sst xmlns="http://schemas.openxmlformats.org/spreadsheetml/2006/main" count="364" uniqueCount="217">
  <si>
    <t>Orden</t>
  </si>
  <si>
    <t>Variables</t>
  </si>
  <si>
    <t>Definición</t>
  </si>
  <si>
    <t>Observaciones del Estado</t>
  </si>
  <si>
    <t>Población de 15 años o más en situación de rezago educativo en t</t>
  </si>
  <si>
    <t>Representa a la población de 15 años o más que, con base en la metodología de cálculo del rezago Educativo del INEA se encuentra en situación de rezago en el año de la métrica.</t>
  </si>
  <si>
    <t>Población de 15 años o más en situación de rezago educativo en  t - 1</t>
  </si>
  <si>
    <t>Representa a la población de 15 años o más que, con base en la metodología de cálculo del Rezago Educativo del INEA se encontraba en situación de rezago en el año inmediato anterior al de la métrica.</t>
  </si>
  <si>
    <t>Usuarios que concluyen nivel intermedio y se incorporan al nivel avanzado en el año t</t>
  </si>
  <si>
    <t>Representa a aquellos usuarios que concluyen nivel intermedio en el año t y en el mismo se incorporan al nivel avanzado.</t>
  </si>
  <si>
    <t>Número de usuarios que concluyen nivel intermedio en el año t</t>
  </si>
  <si>
    <t>Representa al total de usuarios que concluyen nivel intermedio en el año t.</t>
  </si>
  <si>
    <t>Exámenes del PEC de educación primaria aplicados en el periodo t + Exámenes del PEC de educación secundaria aplicados en el periodo  t</t>
  </si>
  <si>
    <t>Cuantifica todos y cada uno de los exámenes aplicados, en el trimestre, tanto de primaria como de secundaria a través del PEC.</t>
  </si>
  <si>
    <t>Exámenes del PEC de educación primaria solicitados en el periodo t + Exámenes del PEC de educación secundaria solicitados en el periodo t</t>
  </si>
  <si>
    <t>Cuantifica todos y cada uno de los exámenes solicitados, en el trimestre, tanto de primaria como de secundaria a través del PEC.</t>
  </si>
  <si>
    <t>Número de exámenes acreditados en el periodo t</t>
  </si>
  <si>
    <t>Representa el número total de exámenes que se acreditaron en el semestre a través del MEVyT.</t>
  </si>
  <si>
    <t>Número de exámenes presentados en el periodo t</t>
  </si>
  <si>
    <t>Representa el número total de exámenes que se presentaron en el semestre a través del MEVyT.</t>
  </si>
  <si>
    <t>Usuarios que concluyen algún nivele y están vinculados a plazas comunitarias de atención educativa + servicios integrales en el periodo t</t>
  </si>
  <si>
    <t>Total usuarios que concluyen algún nivel  en el periodo</t>
  </si>
  <si>
    <t>Usuarios que concluyen algún nivel y están vinculados a los puntos de encuentro en el periodo t</t>
  </si>
  <si>
    <t>Usuarios que concluyen algún nivel y están vinculados a círculos de estudio en el periodo t</t>
  </si>
  <si>
    <t>Total de personas registradas en el PEC en el periodo t</t>
  </si>
  <si>
    <t>Reporta el número total de personas que se registran en el PEC en el trimestre de la métrica.</t>
  </si>
  <si>
    <t>Total de personas registradas en el PEC en el periodo t - 1</t>
  </si>
  <si>
    <t>Reporta el número total de personas que se registran en el PEC en el trimestre inmediato anterior al de la métrica.</t>
  </si>
  <si>
    <t>Total de personas registradas en el PEC vinculado a alguna alianza en el periodo t</t>
  </si>
  <si>
    <t>Se reporta el número total de personas que se registran en el PEC a través de una alianza pública, privada o social.</t>
  </si>
  <si>
    <t>Total de asesores con más de un año de servicio en t</t>
  </si>
  <si>
    <t>Reporta al total de asesores activos con más de un año de servicio al trimestre.</t>
  </si>
  <si>
    <t>Asesores que tienen más de un año de servicio que reciben formación continua en t</t>
  </si>
  <si>
    <t>Total de módulos impresos vinculados en el periodo t</t>
  </si>
  <si>
    <t>Total de módulos vinculados en el trimestre sin importar el formato.</t>
  </si>
  <si>
    <t>Total de módulos  vinculados en el periodo t</t>
  </si>
  <si>
    <t>Total de módulos impresos (incluye braille) vinculados en el trimestre.</t>
  </si>
  <si>
    <t>Total de exámenes impresos aplicados en el periodo t</t>
  </si>
  <si>
    <t>Contabiliza el total de exámenes aplicados sin importar en que formato a través del MEVyT en el trimestre.</t>
  </si>
  <si>
    <t>Total de exámenes aplicados en cualquier formato en el periodo t</t>
  </si>
  <si>
    <t>Contabiliza el total de exámenes aplicados impresos a través del MEVyT en el trimestre.</t>
  </si>
  <si>
    <t>Total de inscripciones en el MEVyT en el periodo t</t>
  </si>
  <si>
    <t>Total de incorporaciones al MEVyT que se llevaron a cabo en el trimestre de la métrica.</t>
  </si>
  <si>
    <t>Total de inscripciones en el MEVyT en el periodo t - 1)-1</t>
  </si>
  <si>
    <t>Total de incorporaciones al MEVyT que se llevaron a cabo en el trimestre inmediato anterior al de la métrica.</t>
  </si>
  <si>
    <t>Total de módulos en línea, en portal o digitales vinculados en el periodo t</t>
  </si>
  <si>
    <t>Se registran todos los módulos vinculados en el trimestre sin importar el formato.</t>
  </si>
  <si>
    <t xml:space="preserve">Número de módulos entregados y vinculados a usuarios activos en el periodo </t>
  </si>
  <si>
    <t>Registra todos y cada uno de los módulos que fueron entregados y vinculados durante el trimestre.</t>
  </si>
  <si>
    <t>Total de usuarios activos en el periodo t</t>
  </si>
  <si>
    <t>Registra al total de usuarios que estuvieron activos a lo largo del trimestre</t>
  </si>
  <si>
    <t>Representa el total de usuarios que concluyeron nivel en el trimestre, tanto del MEVyT como del PEC,  y que les fue emitido un certificado en el mismo trimestre más, los usuarios que concluyeron nivel (PEC y MEVyT) en el trimestre inmediato anterior con certificado emitido en el trimestre de la métrica.</t>
  </si>
  <si>
    <t>Representa a todos y cada uno de los usuarios que concluyen alguno de los niveles del MEVyT y acreditaron examen del PEC en el trimestre más todos y a aquellos usuarios que concluyeron nivel (PEC y MEVyT) en el trimestre inmediato anterior al de la métrica con certificado pendiente de emisión.</t>
  </si>
  <si>
    <t>Total de exámenes en línea aplicados en el periodo t</t>
  </si>
  <si>
    <t>Refleja el número de exámenes del MEVyT que fueron aplicados en línea en el trimestre.</t>
  </si>
  <si>
    <t>Fin</t>
  </si>
  <si>
    <t>Objetivo</t>
  </si>
  <si>
    <t>Existe transmisión intergeneracional del rezago educativo, la demanda y se cuenta con recursos presupuestales, para operar los servicios educativos y ampliación de instalaciones ya existentes.</t>
  </si>
  <si>
    <t>Indicador</t>
  </si>
  <si>
    <t>Método de Calculo</t>
  </si>
  <si>
    <t>Frecuencia de Medición</t>
  </si>
  <si>
    <t>Medios de Verificación</t>
  </si>
  <si>
    <t>Anual</t>
  </si>
  <si>
    <t>Tasa de variación de la población de 15 años o más en situación de rezago educativo.</t>
  </si>
  <si>
    <t>Trimestral</t>
  </si>
  <si>
    <t>Propósito</t>
  </si>
  <si>
    <t>El porcentaje de la población de 15 años que se incorpora anualmente al rezago educativo no se incrementa más allá del promedio de los últimos cinco años.</t>
  </si>
  <si>
    <t>Componente</t>
  </si>
  <si>
    <t>Los usuarios cuentan con los elementos para demostrar que poseen los conocimientos correspondientes para acreditar el examen.</t>
  </si>
  <si>
    <t>Semestral</t>
  </si>
  <si>
    <t>Exámenes del Modelo Educativo para la Vida y el Trabajo acreditados por el INEA.</t>
  </si>
  <si>
    <t>Los usuarios tienen pleno aprovechamiento de los módulos que se les fueron vinculados.</t>
  </si>
  <si>
    <t>Porcentaje de exámenes acreditados del Modelo Educativo para la Vida y el Trabajo.</t>
  </si>
  <si>
    <t>Actividad</t>
  </si>
  <si>
    <t>Registro en el Programa Especial de Certificación.</t>
  </si>
  <si>
    <t>Los usuarios desean que se les reconozcan sus saberes adquiridos a lo largo de la vida a través de un examen de conocimientos.</t>
  </si>
  <si>
    <t>Tasa de variación del registro para la aplicación del examen del Programa Especial de Certificación (PEC).</t>
  </si>
  <si>
    <t>((Total de personas registradas en el PEC en el periodo t/ Total de personas registradas en el PEC en el periodo t - 1)-1)*100</t>
  </si>
  <si>
    <t>Emisión de certificados</t>
  </si>
  <si>
    <t>Los usuarios que entregaron la documentación completa para la emisión de certificados, los recogen en tiempo.</t>
  </si>
  <si>
    <t>Aplicación de exámenes del MEVyT</t>
  </si>
  <si>
    <t>Porcentaje de exámenes en línea aplicados del MEVyT</t>
  </si>
  <si>
    <t>Mide la proporción de exámenes aplicados en línea en el trimestre con respecto al total de exámenes aplicados en el trimestre.</t>
  </si>
  <si>
    <t>Porcentaje de exámenes impresos aplicados del MEVyT</t>
  </si>
  <si>
    <t>Mide la proporción de exámenes impresos aplicados en el trimestre con respecto al total de exámenes aplicados en el trimestre.</t>
  </si>
  <si>
    <t>Vinculación de Módulos en el Sistema Automatizado de Seguimiento y Acreditación (SASA)</t>
  </si>
  <si>
    <t>Los usuarios aprenden satisfactoriamente los conocimientos contenidos en los módulos</t>
  </si>
  <si>
    <t>Razón de módulos entregados y vinculados a los usuarios.</t>
  </si>
  <si>
    <t>Mide la cantidad de módulos entregados y vinculados a usuarios activos en el trimestre por cada usuario activo en el mismo período.</t>
  </si>
  <si>
    <t>(Número de módulos entregados y vinculados a usuarios activos en el periodo t/Total de usuarios activos en el periodo t)</t>
  </si>
  <si>
    <t>(Total de módulos impresos vinculados en el periodo t / Total de módulos vinculados en el periodo t)*100</t>
  </si>
  <si>
    <t>Registro de inscripciones en el Modelo Educativo para la Vida y el Trabajo (MEVyT).</t>
  </si>
  <si>
    <t>Existe población con interés en alfabetizarse, iniciar o continuar su educación primaria y/o educación secundaria a través de un modelo educativo organizado en módulos que sea accesible.</t>
  </si>
  <si>
    <t>Tasa de variación de inscripción en el Modelo de Educación para la Vida y el Trabajo (MEVyT).</t>
  </si>
  <si>
    <t>((Total de inscripciones en el MEVyT en el periodo t / Total de inscripciones en el MEVyT en el periodo t - 1)-1)*100</t>
  </si>
  <si>
    <t>Formación continua de asesores educativos.</t>
  </si>
  <si>
    <t>Los asesores cuentan con las habilidades pedagógicas necesarias para atender las necesidades de las personas en situación de rezago educativo y actualizan sus conocimientos continuamente.</t>
  </si>
  <si>
    <t>Nivel</t>
  </si>
  <si>
    <t>Supuesto</t>
  </si>
  <si>
    <t>Contribuir a asegurar mayor cobertura, inclusión y equidad educativa entre todos los grupos de la población para la construcción de una sociedad más justa mediante la prestación de servicios educativos, a población de 15 años o más, destinados a reducir el rezago educativo.</t>
  </si>
  <si>
    <t>La población de 15 años o más en situación de rezago educativo supera la situación de rezago educativo.</t>
  </si>
  <si>
    <t>Base de datos Trimestral del Sistema de Gestión y Aplicación de Exámenes Aleatorios (SIGA) a cargo de la Dirección de Acreditación y Sistemas del INEA.</t>
  </si>
  <si>
    <t>Cuantifica la proporción de exámenes de educación primaria y secundaria que son aplicados respecto a los solicitados, es decir, da cuenta de las personas que se presentan al exámen en función de las personas que se registran para presentarlo.</t>
  </si>
  <si>
    <t>Módulos Impresos Vinculados en el Sistema Automatizado de Seguimiento y Acreditación (SASA).</t>
  </si>
  <si>
    <t>Porcentaje de módulos impresos vinculados en el trimestre.</t>
  </si>
  <si>
    <t>Se muestra el número de módulos impresos vinculados en el SASA por cada 100 módulos vinculados en el trimestre.</t>
  </si>
  <si>
    <t>Base de datos trimestral del Sistema Automatizado de Seguimiento y Acreditación (SASA) a cargo de la Dirección de Acreditación y Sistemas del INEA. http://www.inea.gob.mx/index.php/serviciosbc/servlinsasabc.html</t>
  </si>
  <si>
    <t>Mide la vairación que se presenta la inscripción en el MEVyT, asi, se busca identificar patrones estacionales para poder planear las acciones asociadas al Programa en el futuro.</t>
  </si>
  <si>
    <t>Porcentaje de asesores con más de un año de permanencia con formación continua acumulados al cierre del trimestre.</t>
  </si>
  <si>
    <t>(Asesores con más de un año de permanencia con formación continua acumulados al cierre del periodo t/Asesores con más de un año de permanencia acumulados al cierre del periodo t)*100</t>
  </si>
  <si>
    <t>Base de datos trimestral del Registro Automatizado de Formación (RAF) a cargo de la Dirección Académica del INEA.</t>
  </si>
  <si>
    <t>Porcentaje de certificados emitidos respecto al total de UCN en t.</t>
  </si>
  <si>
    <t>Usuarios que concluyen alguno de los niveles del MEVyT y acreditaron examen del PEC en t + Usuarios que concluyeron nivel PEC y MEVyT en t-1 con certificado pendiente de emisión.</t>
  </si>
  <si>
    <t>Total de usuarios que concluyeron nivel en el trimestre PEC y MEVyT y que les fue emitido un certificado en t + Usuarios que concluyeron nivel PEC y MEVyTen t-1 con certificado emitido en el periodo t.</t>
  </si>
  <si>
    <t>Representa a aquellos usuarios que concluyen nivel intermedio o avanzado del MEVyT y que están vinculados a algún punto de encuentro en el semestre.</t>
  </si>
  <si>
    <t>Total de usuarios que concluyen nivel educativo a través de la aplicación del PEC en el periodo t</t>
  </si>
  <si>
    <t>Total de participantes que presentaron examen del PEC educación primaria o educación secundaria en el periodo t</t>
  </si>
  <si>
    <t>Representa el número total de Usuarios que Concluyen Nivel en el trimestre, tanto de primaria como de secundaria a través del PEC.</t>
  </si>
  <si>
    <t>Cuantifica todos y cada uno de los participantes que presentaron examen del PEC, en el trimestre, tanto de primaria como de secundaria.</t>
  </si>
  <si>
    <t>Representa a todos los usuarios que concluyen nivel intermedio o avanzado del MEVyT específicamente en plazas comunitarias de atención educativa o servicios integrales en el semestre.</t>
  </si>
  <si>
    <t>Representa a todos los usuarios que concluyen nivel intermedio o avanzado del MEVyT en el semestre sin importar si fueron usuarios de alguna unidad operativa o no.</t>
  </si>
  <si>
    <t>Origen</t>
  </si>
  <si>
    <t>Se modifico el sujeto del indicador, los cambios estan hechos en nombre, definición y metodo de cálculo.</t>
  </si>
  <si>
    <t>Se mide el cambio de la población de 15 años o más que no sabe leer ni escribir o que no ha cursado o concluido la educación primaria o educación secundaria, respecto al año anterior.</t>
  </si>
  <si>
    <t>((Población de 15 años o más en situación de rezago educativo en el periodo t / Población de 15 años o más en situación de rezago educativo en el periodo t - 1)-1)*100</t>
  </si>
  <si>
    <t>Porcentaje de usuarios que concluyen nivel (UCN) educativo, primaria o secundaria, a través de la aplicación del Programa Especial de Certificación (PEC) en el trimestre.</t>
  </si>
  <si>
    <t>((Total de usuarios que concluyen nivel primaria con el PEC en el periodo t+Total de usuarios que concluyen nivel secundaria con el PEC en el periodo t) / Total de participantes que presentaron examen del PEC educación primaria o educación secundaria en el periodo t )*100</t>
  </si>
  <si>
    <t>Porcentaje de usuarios que concluyen nivel intermedio de cualquier vertiente del MEVyT y se incorporan a nivel avanzado de cualquier vertiente del MEVyT en el año.</t>
  </si>
  <si>
    <t>Mide la proporción de los usuarios que al concluir el nivel intermedio (primaria) del Modelo Educación para la Vida y el Trabajo (MEVyT) se incorporan al nivel avanzado (secundaria) del MEVyT con respecto al total de usuarios que concluyeron el nivel intermedio. Se identifica la continuidad de los usuarios en el MEVyT.</t>
  </si>
  <si>
    <t>(Usuarios que concluyen nivel intermedio del MEVyT y se incorporan al nivel avanzado del MEVyT en el periodo t / Número de usuarios que concluyen nivel intermedio del MEVyT en el periodo t)*100</t>
  </si>
  <si>
    <t>Exámenes aplicados de educación primaria y secundaria que reconocen los saberes adquiridos a lo largo de la vida.</t>
  </si>
  <si>
    <t>Porcentaje de exámenes del Programa Especial de Certificación (PEC) de educación primaria y educación secundaria aplicados en el trimestre.</t>
  </si>
  <si>
    <t>(Exámenes del PEC de educación primaria y educación secundaria aplicados en el periodo t / Exámenes del PEC de educación primaria y educación secundaria solicitados en el periodo t)*100</t>
  </si>
  <si>
    <t>Niveles Intermedio y Avanzado del Modelo Educación para la Vida y el Trabajo concluidos a través de la vinculación con distintas Unidades Operativas del INEA.</t>
  </si>
  <si>
    <t>((Usuarios que concluyen nivel intermedio y avanzado del MEVyT y están vinculados a plazas comunitarias de atención educativa y servicios integrales en el periodo t)/Total usuarios que concluyen algún nivel del MEVyT en el periodo t)*100</t>
  </si>
  <si>
    <t>(Usuarios que concluyen nivel intermedio y avanzado del MEVyT y están vinculados a los puntos de encuentro en el periodo t/Total usuarios que concluyen algún nivel del MEVyT en el periodo t)*100</t>
  </si>
  <si>
    <t>(Usuarios que concluyen nivel intermedio y avanzado del MEVyT y están vinculados a círculos de estudio en el periodo t / Total usuarios que concluyen algún nivel del MEVyT en el periodo t)*100</t>
  </si>
  <si>
    <t>Mide la conclusión de los niveles intermedio (primaria) y avanzado (secundaria) de los usuarios del MEVyT que están vinculados a Puntos de Encuentro. La conclusión de nivel a través del uso de unidades operativas implica que el usuario hizo uso de los bienes y servicios que ofrece el INEA.</t>
  </si>
  <si>
    <t>Mide la conclusión de los niveles intermedio (primaria) y avanzado (secundaria) de los usuarios del MEVyT que están vinculados a Plazas Comunitarias de Atención Educativa y Servicios Integrales. La conclusión de nivel a través del uso de unidades operativas implica que el usuario hizo uso de los bienes y servicios que ofrece el INEA.</t>
  </si>
  <si>
    <t>Mide la conclusión de los niveles intermedio (primaria) y avanzado (secundaria) de los usuarios del MEVyT que están vinculados a la Círculos de Estudio. La conclusión de nivel a través del uso de unidades operativas implica que el usuario hizo uso de los bienes y servicios que ofrece el INEA.</t>
  </si>
  <si>
    <t>Los usuarios aprovechan los diferentes servicios educativos ofrecidos por los IEEA.</t>
  </si>
  <si>
    <t>Porcentajes de usuarios que concluyen niveles intermedio y avanzado del MEVyT vinculados a Plazas Comunitarias de atención educativa y servicios integrales.</t>
  </si>
  <si>
    <t>Porcentajes de usuarios que concluyen niveles intermedio y avanzado del MEVyT vinculados a Puntos de Encuentro.</t>
  </si>
  <si>
    <t>Porcentajes de usuarios que concluyen niveles intermedio y avanzado del MEVyT vinculados a Círculos de Estudio.</t>
  </si>
  <si>
    <t>(Número de exámenes acreditados del MEVyT en el periodo t /Número de exámenes presentados del MEVyT en el periodo t)*100</t>
  </si>
  <si>
    <t>Mide la variación porcentual del número de participantes registrados en el PEC en el periodo con respecto al número de participantes registrados en el periodo anterior.</t>
  </si>
  <si>
    <t>(Total de exámenes en línea del MEVyT aplicados en el periodo t / Total de exámenes aplicados en cualquier formato del MEVyT en el periodo t)*100</t>
  </si>
  <si>
    <t>Los usuarios buscan la validación de los conocimientos adquiridos, ya sea a través de los módulos.</t>
  </si>
  <si>
    <t>(Total de exámenes impresos del MEVyT aplicados en el periodo t / Total de exámenes aplicados en cualquier formato del MEVyT en el periodo t)*100</t>
  </si>
  <si>
    <t>Porcentaje de módulos en línea o digitales vinculados en el trimestre.</t>
  </si>
  <si>
    <t>Módulos en Línea o Digitales Vinculados en el Sistema Automatizado de Seguimiento y Acreditación (SASA).</t>
  </si>
  <si>
    <t>Se muestra el número de módulos en línea o digitales vinculados en el SASA por cada 100 módulos vinculados en el trimestre.</t>
  </si>
  <si>
    <t>(Total de módulos en línea o digitales vinculados en el periodo t / Total de módulos vinculados en el periodo t)*100</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</si>
  <si>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</si>
  <si>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OBSERVACIONES</t>
  </si>
  <si>
    <t>Método de cálculo</t>
  </si>
  <si>
    <t>1er trimestre</t>
  </si>
  <si>
    <t>2do trimestre</t>
  </si>
  <si>
    <t>3er trimestre</t>
  </si>
  <si>
    <t>4to trimestre</t>
  </si>
  <si>
    <t>Observaciones de la SEI</t>
  </si>
  <si>
    <t>Valores meta</t>
  </si>
  <si>
    <t>Resultado meta</t>
  </si>
  <si>
    <t>((Población de 15 años o más en situación de rezago educativo en t / Población de 15 años o más en situación de rezago educativo en  t - 1)-1)*100</t>
  </si>
  <si>
    <t xml:space="preserve">Usuarios que concluyen nivel intermedio del MEVyT y se incorporan al nivel avanzado del MEVyT en el periodo t </t>
  </si>
  <si>
    <t>Número de usuarios que concluyen nivel intermedio del MEVyT en el periodo t</t>
  </si>
  <si>
    <t>Exámenes del PEC de educación primaria y educación secundaria aplicados en el periodo t</t>
  </si>
  <si>
    <t>Exámenes del PEC de educación primaria y educación secundaria solicitados en el periodo t</t>
  </si>
  <si>
    <t>Usuarios que concluyen nivel intermedio y avanzado del MEVyT y están vinculados a plazas comunitarias de atención educativa y servicios integrales en el periodo t</t>
  </si>
  <si>
    <t>Total usuarios que concluyen algún nivel del MEVyT en el periodo t</t>
  </si>
  <si>
    <t>Usuarios que concluyen nivel intermedio y avanzado del MEVyT y están vinculados a los puntos de encuentro en el periodo t</t>
  </si>
  <si>
    <t xml:space="preserve">Usuarios que concluyen nivel intermedio y avanzado del MEVyT y están vinculados a círculos de estudio en el periodo t </t>
  </si>
  <si>
    <t xml:space="preserve">Número de exámenes acreditados del MEVyT en el periodo t </t>
  </si>
  <si>
    <t>Número de exámenes presentados del MEVyT en el periodo t</t>
  </si>
  <si>
    <t>Total de usuarios que concluyen nivel primaria con el PEC en el periodo t+Total de usuarios que concluyen nivel secundaria con el PEC en el periodo t</t>
  </si>
  <si>
    <t xml:space="preserve">Total de participantes que presentaron examen del PEC educación primaria o educación secundaria en el periodo t </t>
  </si>
  <si>
    <t>Total de personas registradas en el PEC en el periodo t - 1)-1</t>
  </si>
  <si>
    <t>Total de exámenes en línea del MEVyT aplicados en el periodo t</t>
  </si>
  <si>
    <t>Total de exámenes aplicados en cualquier formato del MEVyT en el periodo t</t>
  </si>
  <si>
    <t xml:space="preserve">Total de exámenes impresos del MEVyT aplicados en el periodo t </t>
  </si>
  <si>
    <t>Número de módulos entregados y vinculados a usuarios activos en el periodo t</t>
  </si>
  <si>
    <t xml:space="preserve">Total de módulos en línea o digitales vinculados en el periodo t </t>
  </si>
  <si>
    <t>Total de módulos vinculados en el periodo t</t>
  </si>
  <si>
    <t>Asesores con más de un año de permanencia con formación continua acumulados al cierre del periodo t</t>
  </si>
  <si>
    <t>Asesores con más de un año de permanencia acumulados al cierre del periodo t</t>
  </si>
  <si>
    <t>Total de usuarios que concluyeron nivel en el trimestre PEC y MEVyT y que les fue emitido un certificado o certificación en t + Usuarios que concluyeron nivel PEC y MEVyTen t-1 con certificado o certificación emitido en el periodo t</t>
  </si>
  <si>
    <t>Usuarios que concluyen alguno de los niveles del MEVyT y acreditaron examen del PEC en t + Usuarios que concluyeron nivel PEC y MEVyT en t-1 con certificado o certificación pendiente de emisión</t>
  </si>
  <si>
    <t>Nombre del estado</t>
  </si>
  <si>
    <t>Periodicidad</t>
  </si>
  <si>
    <t>Porcentaje de certificados emitidos a solicitud.</t>
  </si>
  <si>
    <t>(Total de certificados emitidos en el periodo t /(Total de certificados solicitados en el periodo t-1 pendientes de entrega  + Total de certificados solicitados en el periodo t))*100</t>
  </si>
  <si>
    <t>Total de certificados emitidos en el periodo t</t>
  </si>
  <si>
    <t>Total de certificados solicitados en el periodo t-1 pendientes de entrega  + Total de certificados solicitados en el periodo t</t>
  </si>
  <si>
    <t>Tasa de variación de asesores.</t>
  </si>
  <si>
    <t>((Número de asesores activos en t / Número de asesores activos en t - 1)-1)*100</t>
  </si>
  <si>
    <t>Número de asesores activos en t</t>
  </si>
  <si>
    <t>Número de asesores activos en t - 1</t>
  </si>
  <si>
    <t>Tasa de variación de usuarios del MEVyT que concluyen nivel inicial, intermedio y/o avanzado.</t>
  </si>
  <si>
    <t>((Usuarios que concluyen nivel en el año t / Usuarios que concluyen nivel en el año t - 1)-1)*100</t>
  </si>
  <si>
    <t>Usuarios que concluyen nivel en el año t</t>
  </si>
  <si>
    <t>Usuarios que concluyen nivel en el año t - 1</t>
  </si>
  <si>
    <t>Valores logro</t>
  </si>
  <si>
    <t>Resultado logro</t>
  </si>
  <si>
    <t>Mide la variación porcentual del número de activos en el periodo con respecto al número de asesores activos en el periodo anterior.</t>
  </si>
  <si>
    <t xml:space="preserve">Emisión de Certificados solicitados </t>
  </si>
  <si>
    <t>Mide la proporción de certificados emitidos en el trimestre con respecto al total de certificados solicitados pendientes de entregar en el trimestre anterior además de los certificados solicitados en el trimestre.</t>
  </si>
  <si>
    <t>Asesores activos</t>
  </si>
  <si>
    <t>UCN de MEVyT</t>
  </si>
  <si>
    <t>Mide la variación porcentual de usuarios que concluyen nivel el año  con respecto a usuarios  que concluyen nivel en el año anterior.</t>
  </si>
  <si>
    <t>Se mide la proporción de participantes en el PEC que presentan examen y logran acreditarlo sea de educación primaria o educación secundaria. Cada examen acreditado equivale a un UCN.</t>
  </si>
  <si>
    <t>Este indicador mide la proporción exámenes acreditados sin importar nivel del MEVyT. Los exámenes pueden ser diagnóstico (para identificar el nivel del Modelo al que se incorporan), de formación (para acreditar módulos) y de acreditación (para concluir nivel).</t>
  </si>
  <si>
    <t>El indicador da cuenta de la permanencia de los asesores y su participación en la formación continua.</t>
  </si>
  <si>
    <t>Mide la proporción de UCN certificados en el periodo considerando aquellos que tenían la emisión pendiente en el ejercicio anterior y los generados en el trimestre de la métrica.</t>
  </si>
  <si>
    <t>Representa a todos y cada uno de los usuarios que concluyen nivel intermedio o avanzado del MEVyT y que están vinculados a algún círculo de estudio en el semestre.</t>
  </si>
  <si>
    <t>Reporta a los asesores activos con más de un año de servicio que durante el trimestre recibieron formación continua.</t>
  </si>
  <si>
    <t>SINALOA</t>
  </si>
  <si>
    <t>Porcentaje de examens impresos aplicados del MEVYT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</si>
</sst>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_-;\-* #,##0.00\ _€_-;_-* &quot;-&quot;??\ _€_-;_-@_-"/>
  </numFmts>
  <fonts count="15" x14ac:knownFonts="1">
    <font>
      <sz val="11"/>
      <color theme="1"/>
      <name val="Calibri"/>
      <family val="2"/>
      <scheme val="minor"/>
    </font>
    <font>
      <sz val="12"/>
      <color theme="1"/>
      <name val="Calibri"/>
      <family val="2"/>
      <scheme val="minor"/>
    </font>
    <font>
      <sz val="7"/>
      <color theme="1"/>
      <name val="Tahoma"/>
      <family val="2"/>
    </font>
    <font>
      <b/>
      <sz val="7"/>
      <color theme="0"/>
      <name val="Tahoma"/>
      <family val="2"/>
    </font>
    <font>
      <sz val="10"/>
      <color theme="1"/>
      <name val="Tahoma"/>
      <family val="2"/>
    </font>
    <font>
      <b/>
      <sz val="11"/>
      <color theme="0"/>
      <name val="Tahoma"/>
      <family val="2"/>
    </font>
    <font>
      <sz val="11"/>
      <color theme="1"/>
      <name val="Tahoma"/>
      <family val="2"/>
    </font>
    <font>
      <sz val="11"/>
      <color theme="1"/>
      <name val="Calibri"/>
      <family val="2"/>
      <scheme val="minor"/>
    </font>
    <font>
      <sz val="14"/>
      <color theme="1"/>
      <name val="Calibri"/>
      <family val="2"/>
      <scheme val="minor"/>
    </font>
    <font>
      <sz val="16"/>
      <color theme="1"/>
      <name val="Calibri"/>
      <family val="2"/>
      <scheme val="minor"/>
    </font>
    <font>
      <sz val="18"/>
      <color theme="1"/>
      <name val="Calibri"/>
      <family val="2"/>
      <scheme val="minor"/>
    </font>
    <font>
      <sz val="24"/>
      <color theme="1"/>
      <name val="Calibri"/>
      <family val="2"/>
      <scheme val="minor"/>
    </font>
    <font>
      <b/>
      <sz val="16"/>
      <color theme="0"/>
      <name val="Calibri"/>
      <family val="2"/>
      <scheme val="minor"/>
    </font>
    <font>
      <b/>
      <sz val="18"/>
      <color theme="1"/>
      <name val="Calibri"/>
      <family val="2"/>
      <scheme val="minor"/>
    </font>
    <font>
      <b/>
      <sz val="28"/>
      <color theme="1"/>
      <name val="Arial"/>
      <family val="2"/>
    </font>
  </fonts>
  <fills count="6">
    <fill>
      <patternFill patternType="none"/>
    </fill>
    <fill>
      <patternFill patternType="gray125"/>
    </fill>
    <fill>
      <patternFill patternType="solid">
        <fgColor theme="9"/>
        <bgColor theme="9"/>
      </patternFill>
    </fill>
    <fill>
      <patternFill patternType="solid">
        <fgColor theme="9" tint="0.79998168889431442"/>
        <bgColor theme="9" tint="0.79998168889431442"/>
      </patternFill>
    </fill>
    <fill>
      <patternFill patternType="solid">
        <fgColor theme="9"/>
        <bgColor indexed="64"/>
      </patternFill>
    </fill>
    <fill>
      <patternFill patternType="solid">
        <fgColor theme="9" tint="0.79998168889431442"/>
        <bgColor indexed="64"/>
      </patternFill>
    </fill>
  </fills>
  <borders count="33">
    <border>
      <left/>
      <right/>
      <top/>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style="thin">
        <color theme="0" tint="-0.499984740745262"/>
      </right>
      <top style="thin">
        <color theme="0" tint="-0.499984740745262"/>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diagonal/>
    </border>
    <border>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5">
    <xf numFmtId="0" fontId="0" fillId="0" borderId="0"/>
    <xf numFmtId="9" fontId="7" fillId="0" borderId="0" applyFont="0" applyFill="0" applyBorder="0" applyAlignment="0" applyProtection="0"/>
    <xf numFmtId="0" fontId="1" fillId="0" borderId="0"/>
    <xf numFmtId="165" fontId="7"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justify" vertical="center" wrapText="1"/>
    </xf>
    <xf numFmtId="0" fontId="0" fillId="0" borderId="0" xfId="0" applyAlignment="1">
      <alignment horizontal="justify" wrapText="1"/>
    </xf>
    <xf numFmtId="0" fontId="0" fillId="0" borderId="1" xfId="0" applyFont="1" applyFill="1" applyBorder="1" applyAlignment="1">
      <alignment horizontal="justify" vertical="center" wrapText="1"/>
    </xf>
    <xf numFmtId="0" fontId="0" fillId="0" borderId="0" xfId="0" applyFill="1" applyAlignment="1">
      <alignment horizontal="justify" vertical="center" wrapText="1"/>
    </xf>
    <xf numFmtId="0" fontId="0" fillId="0" borderId="0" xfId="0" applyAlignment="1">
      <alignment wrapText="1"/>
    </xf>
    <xf numFmtId="0" fontId="0" fillId="0" borderId="0" xfId="0" applyAlignment="1">
      <alignment vertical="center" wrapText="1"/>
    </xf>
    <xf numFmtId="0" fontId="3" fillId="2" borderId="4" xfId="0" applyFont="1" applyFill="1" applyBorder="1" applyAlignment="1">
      <alignment horizontal="center" vertical="center" wrapText="1"/>
    </xf>
    <xf numFmtId="0" fontId="2" fillId="0" borderId="0" xfId="0" applyFont="1" applyAlignment="1">
      <alignment vertical="center"/>
    </xf>
    <xf numFmtId="0" fontId="2" fillId="3" borderId="4" xfId="0" applyFont="1" applyFill="1" applyBorder="1" applyAlignment="1">
      <alignment vertical="center" wrapText="1"/>
    </xf>
    <xf numFmtId="0" fontId="2" fillId="0" borderId="4" xfId="0" applyFont="1" applyBorder="1" applyAlignment="1">
      <alignment vertical="center" wrapText="1"/>
    </xf>
    <xf numFmtId="0" fontId="0" fillId="0" borderId="0" xfId="0" applyAlignment="1">
      <alignmen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0"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2" fillId="2" borderId="25"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2" fillId="0" borderId="4" xfId="0" applyFont="1" applyFill="1" applyBorder="1" applyAlignment="1">
      <alignment vertical="center" wrapText="1"/>
    </xf>
    <xf numFmtId="0" fontId="2" fillId="0" borderId="0" xfId="0" applyFont="1" applyFill="1" applyAlignment="1">
      <alignment vertical="center" wrapText="1"/>
    </xf>
    <xf numFmtId="0" fontId="4" fillId="0" borderId="4" xfId="0" applyFont="1" applyFill="1" applyBorder="1" applyAlignment="1">
      <alignment horizontal="justify" vertical="center" wrapText="1"/>
    </xf>
    <xf numFmtId="0" fontId="6" fillId="5" borderId="3" xfId="0" applyFont="1" applyFill="1" applyBorder="1" applyAlignment="1">
      <alignment horizontal="justify" vertical="center" wrapText="1"/>
    </xf>
    <xf numFmtId="0" fontId="6" fillId="5" borderId="4" xfId="0" applyFont="1" applyFill="1" applyBorder="1" applyAlignment="1">
      <alignment horizontal="justify" vertical="center" wrapText="1"/>
    </xf>
    <xf numFmtId="3" fontId="10" fillId="0" borderId="9" xfId="0" applyNumberFormat="1" applyFont="1" applyFill="1" applyBorder="1" applyAlignment="1" applyProtection="1">
      <alignment horizontal="center" vertical="center" wrapText="1"/>
      <protection locked="0"/>
    </xf>
    <xf numFmtId="3" fontId="10" fillId="0" borderId="13" xfId="0" applyNumberFormat="1" applyFont="1" applyFill="1" applyBorder="1" applyAlignment="1" applyProtection="1">
      <alignment horizontal="center" vertical="center" wrapText="1"/>
      <protection locked="0"/>
    </xf>
    <xf numFmtId="3" fontId="10" fillId="0" borderId="7" xfId="0" applyNumberFormat="1" applyFont="1" applyFill="1" applyBorder="1" applyAlignment="1" applyProtection="1">
      <alignment horizontal="center" vertical="center" wrapText="1"/>
      <protection locked="0"/>
    </xf>
    <xf numFmtId="3" fontId="10" fillId="0" borderId="5" xfId="0" applyNumberFormat="1"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3" fillId="0" borderId="22" xfId="0" applyFont="1" applyBorder="1" applyAlignment="1">
      <alignment vertical="center"/>
    </xf>
    <xf numFmtId="0" fontId="13" fillId="0" borderId="12" xfId="0" applyFont="1" applyBorder="1" applyAlignment="1">
      <alignment vertical="center"/>
    </xf>
    <xf numFmtId="0" fontId="9" fillId="0" borderId="0" xfId="0" applyFont="1" applyAlignment="1" applyProtection="1">
      <alignment vertical="center"/>
    </xf>
    <xf numFmtId="0" fontId="8" fillId="0" borderId="0" xfId="0" applyFont="1" applyAlignment="1" applyProtection="1">
      <alignment vertical="center"/>
    </xf>
    <xf numFmtId="0" fontId="13" fillId="0" borderId="12" xfId="0" applyFont="1" applyBorder="1" applyAlignment="1" applyProtection="1">
      <alignment vertical="center"/>
    </xf>
    <xf numFmtId="0" fontId="8" fillId="0" borderId="0" xfId="0" applyFont="1" applyAlignment="1" applyProtection="1">
      <alignment vertical="center"/>
      <protection locked="0"/>
    </xf>
    <xf numFmtId="0" fontId="6"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5" borderId="2" xfId="0" applyFont="1" applyFill="1" applyBorder="1" applyAlignment="1">
      <alignment horizontal="center" vertical="center" wrapText="1"/>
    </xf>
    <xf numFmtId="0" fontId="0" fillId="0" borderId="0" xfId="0" applyFont="1" applyAlignment="1">
      <alignment horizontal="center" vertical="center"/>
    </xf>
    <xf numFmtId="0" fontId="12" fillId="2" borderId="25" xfId="0" applyFont="1" applyFill="1" applyBorder="1" applyAlignment="1" applyProtection="1">
      <alignment horizontal="center" vertical="center" wrapText="1"/>
    </xf>
    <xf numFmtId="0" fontId="10" fillId="0" borderId="23" xfId="0" applyFont="1" applyFill="1" applyBorder="1" applyAlignment="1" applyProtection="1">
      <alignment horizontal="justify" vertical="center" wrapText="1"/>
    </xf>
    <xf numFmtId="0" fontId="10" fillId="0" borderId="24" xfId="0" applyFont="1" applyFill="1" applyBorder="1" applyAlignment="1" applyProtection="1">
      <alignment horizontal="justify" vertical="center" wrapText="1"/>
    </xf>
    <xf numFmtId="3" fontId="10" fillId="0" borderId="7" xfId="0" applyNumberFormat="1" applyFont="1" applyFill="1" applyBorder="1" applyAlignment="1" applyProtection="1">
      <alignment horizontal="center" vertical="center" wrapText="1"/>
    </xf>
    <xf numFmtId="0" fontId="10" fillId="0" borderId="13" xfId="0" applyFont="1" applyFill="1" applyBorder="1" applyAlignment="1" applyProtection="1">
      <alignment horizontal="justify" vertical="center" wrapText="1"/>
    </xf>
    <xf numFmtId="3" fontId="10" fillId="0" borderId="5"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5" xfId="0" applyFont="1" applyFill="1" applyBorder="1" applyAlignment="1" applyProtection="1">
      <alignment horizontal="justify" vertical="center" wrapText="1"/>
    </xf>
    <xf numFmtId="0" fontId="10" fillId="0" borderId="7" xfId="0" applyFont="1" applyFill="1" applyBorder="1" applyAlignment="1" applyProtection="1">
      <alignment horizontal="justify" vertical="center" wrapText="1"/>
    </xf>
    <xf numFmtId="0" fontId="8" fillId="0" borderId="0" xfId="0"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0" fillId="0" borderId="0" xfId="0" applyFill="1" applyAlignment="1">
      <alignment horizontal="center" wrapText="1"/>
    </xf>
    <xf numFmtId="0" fontId="8" fillId="0" borderId="12" xfId="0" applyFont="1" applyFill="1" applyBorder="1" applyAlignment="1" applyProtection="1">
      <alignment horizontal="center" vertical="center" wrapText="1"/>
    </xf>
    <xf numFmtId="0" fontId="8" fillId="0" borderId="12" xfId="0" applyFont="1" applyFill="1" applyBorder="1" applyAlignment="1">
      <alignment horizontal="center" vertical="center" wrapText="1"/>
    </xf>
    <xf numFmtId="0" fontId="8" fillId="0" borderId="27" xfId="0" applyFont="1" applyFill="1" applyBorder="1" applyAlignment="1" applyProtection="1">
      <alignment horizontal="center" vertical="center" wrapText="1"/>
    </xf>
    <xf numFmtId="3" fontId="10" fillId="0" borderId="13" xfId="0" applyNumberFormat="1" applyFont="1" applyFill="1" applyBorder="1" applyAlignment="1" applyProtection="1">
      <alignment horizontal="center" vertical="center" wrapText="1"/>
    </xf>
    <xf numFmtId="3" fontId="10" fillId="0" borderId="19" xfId="0" applyNumberFormat="1" applyFont="1" applyFill="1" applyBorder="1" applyAlignment="1" applyProtection="1">
      <alignment horizontal="center" vertical="center" wrapText="1"/>
      <protection locked="0"/>
    </xf>
    <xf numFmtId="0" fontId="0" fillId="0" borderId="0" xfId="0" applyFill="1" applyAlignment="1">
      <alignment vertical="center"/>
    </xf>
    <xf numFmtId="0" fontId="8" fillId="0" borderId="26" xfId="0" applyFont="1" applyFill="1" applyBorder="1" applyAlignment="1" applyProtection="1">
      <alignment horizontal="center" vertical="center" wrapText="1"/>
    </xf>
    <xf numFmtId="0" fontId="8" fillId="0" borderId="26" xfId="0" applyFont="1" applyFill="1" applyBorder="1" applyAlignment="1">
      <alignment horizontal="center" vertical="center" wrapText="1"/>
    </xf>
    <xf numFmtId="0" fontId="0" fillId="0" borderId="11" xfId="0" applyFill="1" applyBorder="1" applyAlignment="1">
      <alignment vertical="center"/>
    </xf>
    <xf numFmtId="0" fontId="0" fillId="0" borderId="12" xfId="0" applyFill="1" applyBorder="1" applyAlignment="1">
      <alignment vertical="center"/>
    </xf>
    <xf numFmtId="0" fontId="14" fillId="0" borderId="12" xfId="0" applyFont="1" applyBorder="1" applyAlignment="1">
      <alignment vertical="center"/>
    </xf>
    <xf numFmtId="10" fontId="10" fillId="0" borderId="5" xfId="1" applyNumberFormat="1" applyFont="1" applyFill="1" applyBorder="1" applyAlignment="1" applyProtection="1">
      <alignment horizontal="center" vertical="center" wrapText="1"/>
    </xf>
    <xf numFmtId="10" fontId="10" fillId="0" borderId="7" xfId="1" applyNumberFormat="1" applyFont="1" applyFill="1" applyBorder="1" applyAlignment="1" applyProtection="1">
      <alignment horizontal="center" vertical="center" wrapText="1"/>
    </xf>
    <xf numFmtId="10" fontId="10" fillId="0" borderId="13" xfId="1"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10" fontId="8" fillId="0" borderId="5" xfId="1" applyNumberFormat="1" applyFont="1" applyFill="1" applyBorder="1" applyAlignment="1" applyProtection="1">
      <alignment horizontal="center" vertical="center" wrapText="1"/>
    </xf>
    <xf numFmtId="10" fontId="8" fillId="0" borderId="7" xfId="1" applyNumberFormat="1" applyFont="1" applyFill="1" applyBorder="1" applyAlignment="1" applyProtection="1">
      <alignment horizontal="center" vertical="center" wrapText="1"/>
    </xf>
    <xf numFmtId="2" fontId="8" fillId="0" borderId="5" xfId="0" applyNumberFormat="1" applyFont="1" applyFill="1" applyBorder="1" applyAlignment="1" applyProtection="1">
      <alignment horizontal="center" vertical="center" wrapText="1"/>
    </xf>
    <xf numFmtId="2" fontId="8" fillId="0" borderId="7" xfId="0" applyNumberFormat="1"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0" fillId="0" borderId="9" xfId="0" applyFont="1" applyFill="1" applyBorder="1" applyAlignment="1" applyProtection="1">
      <alignment horizontal="justify" vertical="center" wrapText="1"/>
    </xf>
    <xf numFmtId="0" fontId="10" fillId="0" borderId="10" xfId="0" applyFont="1" applyFill="1" applyBorder="1" applyAlignment="1" applyProtection="1">
      <alignment horizontal="justify" vertical="center" wrapText="1"/>
    </xf>
    <xf numFmtId="0" fontId="10" fillId="0" borderId="5" xfId="0" applyFont="1" applyFill="1" applyBorder="1" applyAlignment="1" applyProtection="1">
      <alignment horizontal="justify" vertical="center" wrapText="1"/>
    </xf>
    <xf numFmtId="0" fontId="10" fillId="0" borderId="7" xfId="0" applyFont="1" applyFill="1" applyBorder="1" applyAlignment="1" applyProtection="1">
      <alignment horizontal="justify" vertical="center" wrapText="1"/>
    </xf>
    <xf numFmtId="0" fontId="12" fillId="2" borderId="6"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164" fontId="10" fillId="0" borderId="5" xfId="1" applyNumberFormat="1" applyFont="1" applyFill="1" applyBorder="1" applyAlignment="1" applyProtection="1">
      <alignment horizontal="center" vertical="center" wrapText="1"/>
    </xf>
    <xf numFmtId="164" fontId="10" fillId="0" borderId="7" xfId="1" applyNumberFormat="1"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wrapText="1"/>
    </xf>
    <xf numFmtId="164" fontId="8" fillId="0" borderId="5" xfId="1" applyNumberFormat="1" applyFont="1" applyFill="1" applyBorder="1" applyAlignment="1" applyProtection="1">
      <alignment horizontal="center" vertical="center" wrapText="1"/>
    </xf>
    <xf numFmtId="164" fontId="8" fillId="0" borderId="7" xfId="1" applyNumberFormat="1" applyFont="1" applyFill="1" applyBorder="1" applyAlignment="1" applyProtection="1">
      <alignment horizontal="center" vertical="center" wrapText="1"/>
    </xf>
    <xf numFmtId="10" fontId="8" fillId="0" borderId="13" xfId="1"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10" fillId="0" borderId="18" xfId="0" applyFont="1" applyFill="1" applyBorder="1" applyAlignment="1" applyProtection="1">
      <alignment horizontal="justify" vertical="center" wrapText="1"/>
    </xf>
    <xf numFmtId="0" fontId="10" fillId="0" borderId="19" xfId="0" applyFont="1" applyFill="1" applyBorder="1" applyAlignment="1" applyProtection="1">
      <alignment horizontal="justify" vertical="center" wrapText="1"/>
    </xf>
    <xf numFmtId="0" fontId="10" fillId="0" borderId="15" xfId="0" applyFont="1" applyFill="1" applyBorder="1" applyAlignment="1" applyProtection="1">
      <alignment horizontal="justify" vertical="center" wrapText="1"/>
    </xf>
    <xf numFmtId="0" fontId="10" fillId="0" borderId="8" xfId="0" applyFont="1" applyFill="1" applyBorder="1" applyAlignment="1" applyProtection="1">
      <alignment horizontal="justify" vertical="center" wrapText="1"/>
    </xf>
    <xf numFmtId="0" fontId="12" fillId="4" borderId="5" xfId="0" applyFont="1" applyFill="1" applyBorder="1" applyAlignment="1">
      <alignment horizontal="center" vertical="center" wrapText="1"/>
    </xf>
    <xf numFmtId="164" fontId="10" fillId="0" borderId="13" xfId="1" applyNumberFormat="1" applyFont="1" applyFill="1" applyBorder="1" applyAlignment="1" applyProtection="1">
      <alignment horizontal="center" vertical="center" wrapText="1"/>
    </xf>
    <xf numFmtId="164" fontId="10" fillId="0" borderId="6" xfId="1" applyNumberFormat="1" applyFont="1" applyFill="1" applyBorder="1" applyAlignment="1" applyProtection="1">
      <alignment horizontal="center" vertical="center" wrapText="1"/>
    </xf>
    <xf numFmtId="164" fontId="10" fillId="0" borderId="8" xfId="1" applyNumberFormat="1"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10" fontId="10" fillId="0" borderId="6" xfId="0" applyNumberFormat="1" applyFont="1" applyFill="1" applyBorder="1" applyAlignment="1" applyProtection="1">
      <alignment horizontal="center" vertical="center" wrapText="1"/>
    </xf>
    <xf numFmtId="10" fontId="10" fillId="0" borderId="8" xfId="0" applyNumberFormat="1" applyFont="1" applyFill="1" applyBorder="1" applyAlignment="1" applyProtection="1">
      <alignment horizontal="center" vertical="center" wrapText="1"/>
    </xf>
    <xf numFmtId="2" fontId="10" fillId="0" borderId="5" xfId="1" applyNumberFormat="1" applyFont="1" applyFill="1" applyBorder="1" applyAlignment="1" applyProtection="1">
      <alignment horizontal="center" vertical="center" wrapText="1"/>
    </xf>
    <xf numFmtId="2" fontId="10" fillId="0" borderId="7" xfId="1" applyNumberFormat="1" applyFont="1" applyFill="1" applyBorder="1" applyAlignment="1" applyProtection="1">
      <alignment horizontal="center" vertical="center" wrapText="1"/>
    </xf>
    <xf numFmtId="10" fontId="10" fillId="0" borderId="15" xfId="0" applyNumberFormat="1" applyFont="1" applyFill="1" applyBorder="1" applyAlignment="1" applyProtection="1">
      <alignment horizontal="center" vertical="center" wrapText="1"/>
    </xf>
    <xf numFmtId="2" fontId="10" fillId="0" borderId="6" xfId="0" applyNumberFormat="1" applyFont="1" applyFill="1" applyBorder="1" applyAlignment="1" applyProtection="1">
      <alignment horizontal="center" vertical="center" wrapText="1"/>
    </xf>
    <xf numFmtId="2" fontId="10" fillId="0" borderId="8" xfId="0" applyNumberFormat="1" applyFont="1" applyFill="1" applyBorder="1" applyAlignment="1" applyProtection="1">
      <alignment horizontal="center" vertical="center" wrapText="1"/>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164" fontId="10" fillId="0" borderId="6" xfId="1" applyNumberFormat="1" applyFont="1" applyFill="1" applyBorder="1" applyAlignment="1" applyProtection="1">
      <alignment horizontal="center" vertical="center" wrapText="1"/>
      <protection locked="0"/>
    </xf>
    <xf numFmtId="164" fontId="10" fillId="0" borderId="8" xfId="1"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64" fontId="10" fillId="0" borderId="6" xfId="0" applyNumberFormat="1" applyFont="1" applyFill="1" applyBorder="1" applyAlignment="1" applyProtection="1">
      <alignment horizontal="center" vertical="center" wrapText="1"/>
    </xf>
    <xf numFmtId="164" fontId="10" fillId="0" borderId="8" xfId="0" applyNumberFormat="1" applyFont="1" applyFill="1" applyBorder="1" applyAlignment="1" applyProtection="1">
      <alignment horizontal="center" vertical="center" wrapText="1"/>
    </xf>
    <xf numFmtId="0" fontId="12" fillId="2" borderId="6"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9" fontId="10" fillId="0" borderId="6" xfId="1" applyNumberFormat="1" applyFont="1" applyFill="1" applyBorder="1" applyAlignment="1" applyProtection="1">
      <alignment horizontal="center" vertical="center" wrapText="1"/>
    </xf>
    <xf numFmtId="9" fontId="10" fillId="0" borderId="8" xfId="1" applyNumberFormat="1" applyFont="1" applyFill="1" applyBorder="1" applyAlignment="1" applyProtection="1">
      <alignment horizontal="center" vertical="center" wrapText="1"/>
    </xf>
  </cellXfs>
  <cellStyles count="5">
    <cellStyle name="Millares 2" xfId="3"/>
    <cellStyle name="Normal" xfId="0" builtinId="0"/>
    <cellStyle name="Normal 2" xfId="2"/>
    <cellStyle name="Porcentaje" xfId="1" builtinId="5"/>
    <cellStyle name="Porcentaje 2" xfId="4"/>
  </cellStyles>
  <dxfs count="1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justify" vertical="center" textRotation="0" wrapText="1" indent="0" justifyLastLine="0" shrinkToFit="0" readingOrder="0"/>
    </dxf>
    <dxf>
      <alignment horizontal="justify" textRotation="0" wrapText="1" indent="0" justifyLastLine="0" shrinkToFit="0" readingOrder="0"/>
    </dxf>
    <dxf>
      <alignment horizontal="center" vertical="center" textRotation="0" wrapText="1" indent="0" justifyLastLine="0" shrinkToFit="0" readingOrder="0"/>
    </dxf>
    <dxf>
      <alignment horizontal="center" textRotation="0"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2" displayName="Tabla2" ref="A1:D32" totalsRowShown="0" headerRowDxfId="141">
  <autoFilter ref="A1:D32"/>
  <tableColumns count="4">
    <tableColumn id="1" name="Orden" dataDxfId="140"/>
    <tableColumn id="2" name="Variables" dataDxfId="139"/>
    <tableColumn id="3" name="Definición" dataDxfId="138"/>
    <tableColumn id="4" name="Observaciones del Estado"/>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25" workbookViewId="0">
      <selection activeCell="B3" sqref="B3"/>
    </sheetView>
  </sheetViews>
  <sheetFormatPr baseColWidth="10" defaultRowHeight="15" x14ac:dyDescent="0.25"/>
  <cols>
    <col min="1" max="1" width="7.7109375" style="1" customWidth="1"/>
    <col min="2" max="2" width="42.7109375" style="8" customWidth="1"/>
    <col min="3" max="3" width="61.28515625" style="9" customWidth="1"/>
    <col min="4" max="4" width="41.28515625" customWidth="1"/>
  </cols>
  <sheetData>
    <row r="1" spans="1:4" s="3" customFormat="1" x14ac:dyDescent="0.25">
      <c r="A1" s="1" t="s">
        <v>0</v>
      </c>
      <c r="B1" s="2" t="s">
        <v>1</v>
      </c>
      <c r="C1" s="1" t="s">
        <v>2</v>
      </c>
      <c r="D1" s="3" t="s">
        <v>3</v>
      </c>
    </row>
    <row r="2" spans="1:4" ht="45" x14ac:dyDescent="0.25">
      <c r="A2" s="1">
        <v>1</v>
      </c>
      <c r="B2" s="4" t="s">
        <v>4</v>
      </c>
      <c r="C2" s="4" t="s">
        <v>5</v>
      </c>
    </row>
    <row r="3" spans="1:4" ht="60" x14ac:dyDescent="0.25">
      <c r="A3" s="1">
        <f>A2+1</f>
        <v>2</v>
      </c>
      <c r="B3" s="4" t="s">
        <v>6</v>
      </c>
      <c r="C3" s="4" t="s">
        <v>7</v>
      </c>
    </row>
    <row r="4" spans="1:4" ht="45" x14ac:dyDescent="0.25">
      <c r="A4" s="1">
        <f t="shared" ref="A4:A32" si="0">A3+1</f>
        <v>3</v>
      </c>
      <c r="B4" s="5" t="s">
        <v>115</v>
      </c>
      <c r="C4" s="4" t="s">
        <v>117</v>
      </c>
    </row>
    <row r="5" spans="1:4" ht="45" x14ac:dyDescent="0.25">
      <c r="A5" s="1">
        <f t="shared" si="0"/>
        <v>4</v>
      </c>
      <c r="B5" s="5" t="s">
        <v>116</v>
      </c>
      <c r="C5" s="4" t="s">
        <v>118</v>
      </c>
    </row>
    <row r="6" spans="1:4" ht="30" x14ac:dyDescent="0.25">
      <c r="A6" s="1">
        <f t="shared" si="0"/>
        <v>5</v>
      </c>
      <c r="B6" s="6" t="s">
        <v>8</v>
      </c>
      <c r="C6" s="4" t="s">
        <v>9</v>
      </c>
    </row>
    <row r="7" spans="1:4" ht="30" x14ac:dyDescent="0.25">
      <c r="A7" s="1">
        <f t="shared" si="0"/>
        <v>6</v>
      </c>
      <c r="B7" s="6" t="s">
        <v>10</v>
      </c>
      <c r="C7" s="4" t="s">
        <v>11</v>
      </c>
    </row>
    <row r="8" spans="1:4" ht="60" x14ac:dyDescent="0.25">
      <c r="A8" s="1">
        <f t="shared" si="0"/>
        <v>7</v>
      </c>
      <c r="B8" s="5" t="s">
        <v>12</v>
      </c>
      <c r="C8" s="4" t="s">
        <v>13</v>
      </c>
    </row>
    <row r="9" spans="1:4" ht="60" x14ac:dyDescent="0.25">
      <c r="A9" s="1">
        <f t="shared" si="0"/>
        <v>8</v>
      </c>
      <c r="B9" s="5" t="s">
        <v>14</v>
      </c>
      <c r="C9" s="4" t="s">
        <v>15</v>
      </c>
    </row>
    <row r="10" spans="1:4" ht="30" x14ac:dyDescent="0.25">
      <c r="A10" s="1">
        <f t="shared" si="0"/>
        <v>9</v>
      </c>
      <c r="B10" s="5" t="s">
        <v>16</v>
      </c>
      <c r="C10" s="4" t="s">
        <v>17</v>
      </c>
    </row>
    <row r="11" spans="1:4" ht="30" x14ac:dyDescent="0.25">
      <c r="A11" s="1">
        <f t="shared" si="0"/>
        <v>10</v>
      </c>
      <c r="B11" s="5" t="s">
        <v>18</v>
      </c>
      <c r="C11" s="4" t="s">
        <v>19</v>
      </c>
    </row>
    <row r="12" spans="1:4" ht="45" x14ac:dyDescent="0.25">
      <c r="A12" s="1">
        <f t="shared" si="0"/>
        <v>11</v>
      </c>
      <c r="B12" s="5" t="s">
        <v>20</v>
      </c>
      <c r="C12" s="4" t="s">
        <v>119</v>
      </c>
    </row>
    <row r="13" spans="1:4" ht="45" x14ac:dyDescent="0.25">
      <c r="A13" s="1">
        <f t="shared" si="0"/>
        <v>12</v>
      </c>
      <c r="B13" s="4" t="s">
        <v>21</v>
      </c>
      <c r="C13" s="4" t="s">
        <v>120</v>
      </c>
    </row>
    <row r="14" spans="1:4" ht="45" x14ac:dyDescent="0.25">
      <c r="A14" s="1">
        <f t="shared" si="0"/>
        <v>13</v>
      </c>
      <c r="B14" s="5" t="s">
        <v>22</v>
      </c>
      <c r="C14" s="4" t="s">
        <v>114</v>
      </c>
    </row>
    <row r="15" spans="1:4" ht="45" x14ac:dyDescent="0.25">
      <c r="A15" s="1">
        <f t="shared" si="0"/>
        <v>14</v>
      </c>
      <c r="B15" s="4" t="s">
        <v>23</v>
      </c>
      <c r="C15" s="4" t="s">
        <v>213</v>
      </c>
    </row>
    <row r="16" spans="1:4" ht="30" x14ac:dyDescent="0.25">
      <c r="A16" s="1">
        <f t="shared" si="0"/>
        <v>15</v>
      </c>
      <c r="B16" s="4" t="s">
        <v>24</v>
      </c>
      <c r="C16" s="4" t="s">
        <v>25</v>
      </c>
    </row>
    <row r="17" spans="1:3" ht="30" x14ac:dyDescent="0.25">
      <c r="A17" s="1">
        <f t="shared" si="0"/>
        <v>16</v>
      </c>
      <c r="B17" s="4" t="s">
        <v>26</v>
      </c>
      <c r="C17" s="4" t="s">
        <v>27</v>
      </c>
    </row>
    <row r="18" spans="1:3" ht="30" x14ac:dyDescent="0.25">
      <c r="A18" s="1">
        <f t="shared" si="0"/>
        <v>17</v>
      </c>
      <c r="B18" s="4" t="s">
        <v>28</v>
      </c>
      <c r="C18" s="4" t="s">
        <v>29</v>
      </c>
    </row>
    <row r="19" spans="1:3" ht="30" x14ac:dyDescent="0.25">
      <c r="A19" s="1">
        <f t="shared" si="0"/>
        <v>18</v>
      </c>
      <c r="B19" s="4" t="s">
        <v>30</v>
      </c>
      <c r="C19" s="4" t="s">
        <v>31</v>
      </c>
    </row>
    <row r="20" spans="1:3" ht="30" x14ac:dyDescent="0.25">
      <c r="A20" s="1">
        <f t="shared" si="0"/>
        <v>19</v>
      </c>
      <c r="B20" s="4" t="s">
        <v>32</v>
      </c>
      <c r="C20" s="4" t="s">
        <v>214</v>
      </c>
    </row>
    <row r="21" spans="1:3" ht="30" x14ac:dyDescent="0.25">
      <c r="A21" s="1">
        <f t="shared" si="0"/>
        <v>20</v>
      </c>
      <c r="B21" s="4" t="s">
        <v>33</v>
      </c>
      <c r="C21" s="4" t="s">
        <v>34</v>
      </c>
    </row>
    <row r="22" spans="1:3" ht="30" x14ac:dyDescent="0.25">
      <c r="A22" s="1">
        <f t="shared" si="0"/>
        <v>21</v>
      </c>
      <c r="B22" s="4" t="s">
        <v>35</v>
      </c>
      <c r="C22" s="4" t="s">
        <v>36</v>
      </c>
    </row>
    <row r="23" spans="1:3" ht="30" x14ac:dyDescent="0.25">
      <c r="A23" s="1">
        <f t="shared" si="0"/>
        <v>22</v>
      </c>
      <c r="B23" s="4" t="s">
        <v>37</v>
      </c>
      <c r="C23" s="4" t="s">
        <v>38</v>
      </c>
    </row>
    <row r="24" spans="1:3" ht="30" x14ac:dyDescent="0.25">
      <c r="A24" s="1">
        <f t="shared" si="0"/>
        <v>23</v>
      </c>
      <c r="B24" s="4" t="s">
        <v>39</v>
      </c>
      <c r="C24" s="4" t="s">
        <v>40</v>
      </c>
    </row>
    <row r="25" spans="1:3" ht="30" x14ac:dyDescent="0.25">
      <c r="A25" s="1">
        <f t="shared" si="0"/>
        <v>24</v>
      </c>
      <c r="B25" s="4" t="s">
        <v>41</v>
      </c>
      <c r="C25" s="4" t="s">
        <v>42</v>
      </c>
    </row>
    <row r="26" spans="1:3" ht="30" x14ac:dyDescent="0.25">
      <c r="A26" s="1">
        <f t="shared" si="0"/>
        <v>25</v>
      </c>
      <c r="B26" s="4" t="s">
        <v>43</v>
      </c>
      <c r="C26" s="4" t="s">
        <v>44</v>
      </c>
    </row>
    <row r="27" spans="1:3" ht="30" x14ac:dyDescent="0.25">
      <c r="A27" s="1">
        <f t="shared" si="0"/>
        <v>26</v>
      </c>
      <c r="B27" s="4" t="s">
        <v>45</v>
      </c>
      <c r="C27" s="4" t="s">
        <v>46</v>
      </c>
    </row>
    <row r="28" spans="1:3" ht="30" x14ac:dyDescent="0.25">
      <c r="A28" s="1">
        <f t="shared" si="0"/>
        <v>27</v>
      </c>
      <c r="B28" s="4" t="s">
        <v>47</v>
      </c>
      <c r="C28" s="4" t="s">
        <v>48</v>
      </c>
    </row>
    <row r="29" spans="1:3" ht="30" x14ac:dyDescent="0.25">
      <c r="A29" s="1">
        <f t="shared" si="0"/>
        <v>28</v>
      </c>
      <c r="B29" s="4" t="s">
        <v>49</v>
      </c>
      <c r="C29" s="4" t="s">
        <v>50</v>
      </c>
    </row>
    <row r="30" spans="1:3" ht="75" x14ac:dyDescent="0.25">
      <c r="A30" s="1">
        <f t="shared" si="0"/>
        <v>29</v>
      </c>
      <c r="B30" s="4" t="s">
        <v>113</v>
      </c>
      <c r="C30" s="7" t="s">
        <v>51</v>
      </c>
    </row>
    <row r="31" spans="1:3" ht="75" x14ac:dyDescent="0.25">
      <c r="A31" s="1">
        <f t="shared" si="0"/>
        <v>30</v>
      </c>
      <c r="B31" s="4" t="s">
        <v>112</v>
      </c>
      <c r="C31" s="7" t="s">
        <v>52</v>
      </c>
    </row>
    <row r="32" spans="1:3" ht="30" x14ac:dyDescent="0.25">
      <c r="A32" s="1">
        <f t="shared" si="0"/>
        <v>31</v>
      </c>
      <c r="B32" s="4" t="s">
        <v>53</v>
      </c>
      <c r="C32" s="4" t="s">
        <v>54</v>
      </c>
    </row>
  </sheetData>
  <conditionalFormatting sqref="B2:B32">
    <cfRule type="duplicateValues" dxfId="142" priority="3"/>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5" zoomScaleNormal="85" workbookViewId="0">
      <selection activeCell="C6" sqref="C6"/>
    </sheetView>
  </sheetViews>
  <sheetFormatPr baseColWidth="10" defaultColWidth="11.5703125" defaultRowHeight="15" x14ac:dyDescent="0.25"/>
  <cols>
    <col min="1" max="1" width="9.7109375" style="52" customWidth="1"/>
    <col min="2" max="2" width="14.85546875" style="22" customWidth="1"/>
    <col min="3" max="3" width="41" style="22" customWidth="1"/>
    <col min="4" max="4" width="32.85546875" style="22" customWidth="1"/>
    <col min="5" max="6" width="49.140625" style="22" customWidth="1"/>
    <col min="7" max="7" width="16.7109375" style="22" customWidth="1"/>
    <col min="8" max="8" width="32.85546875" style="22" hidden="1" customWidth="1"/>
    <col min="9" max="9" width="32.85546875" style="22" customWidth="1"/>
    <col min="10" max="10" width="32.85546875" style="14" hidden="1" customWidth="1"/>
    <col min="11" max="11" width="22.85546875" style="14" customWidth="1"/>
    <col min="12" max="16384" width="11.5703125" style="14"/>
  </cols>
  <sheetData>
    <row r="1" spans="1:11" s="23" customFormat="1" ht="28.5" x14ac:dyDescent="0.25">
      <c r="A1" s="15" t="s">
        <v>0</v>
      </c>
      <c r="B1" s="16" t="s">
        <v>97</v>
      </c>
      <c r="C1" s="16" t="s">
        <v>56</v>
      </c>
      <c r="D1" s="16" t="s">
        <v>58</v>
      </c>
      <c r="E1" s="16" t="s">
        <v>2</v>
      </c>
      <c r="F1" s="16" t="s">
        <v>59</v>
      </c>
      <c r="G1" s="16" t="s">
        <v>60</v>
      </c>
      <c r="H1" s="16" t="s">
        <v>61</v>
      </c>
      <c r="I1" s="17" t="s">
        <v>98</v>
      </c>
      <c r="J1" s="10" t="s">
        <v>121</v>
      </c>
      <c r="K1" s="17" t="s">
        <v>154</v>
      </c>
    </row>
    <row r="2" spans="1:11" s="11" customFormat="1" ht="111" customHeight="1" x14ac:dyDescent="0.25">
      <c r="A2" s="48">
        <v>1</v>
      </c>
      <c r="B2" s="18" t="s">
        <v>55</v>
      </c>
      <c r="C2" s="18" t="s">
        <v>99</v>
      </c>
      <c r="D2" s="18" t="s">
        <v>63</v>
      </c>
      <c r="E2" s="18" t="s">
        <v>123</v>
      </c>
      <c r="F2" s="18" t="s">
        <v>124</v>
      </c>
      <c r="G2" s="18" t="s">
        <v>62</v>
      </c>
      <c r="H2" s="18"/>
      <c r="I2" s="19" t="s">
        <v>57</v>
      </c>
      <c r="J2" s="12"/>
      <c r="K2" s="24"/>
    </row>
    <row r="3" spans="1:11" s="11" customFormat="1" ht="111" customHeight="1" x14ac:dyDescent="0.25">
      <c r="A3" s="49">
        <v>2</v>
      </c>
      <c r="B3" s="29" t="s">
        <v>65</v>
      </c>
      <c r="C3" s="29" t="s">
        <v>207</v>
      </c>
      <c r="D3" s="29" t="s">
        <v>197</v>
      </c>
      <c r="E3" s="29" t="s">
        <v>208</v>
      </c>
      <c r="F3" s="29" t="s">
        <v>198</v>
      </c>
      <c r="G3" s="29" t="s">
        <v>62</v>
      </c>
      <c r="H3" s="29"/>
      <c r="I3" s="30"/>
      <c r="J3" s="31"/>
      <c r="K3" s="32"/>
    </row>
    <row r="4" spans="1:11" s="11" customFormat="1" ht="97.5" customHeight="1" x14ac:dyDescent="0.25">
      <c r="A4" s="48">
        <v>3</v>
      </c>
      <c r="B4" s="18" t="s">
        <v>65</v>
      </c>
      <c r="C4" s="18" t="s">
        <v>100</v>
      </c>
      <c r="D4" s="18" t="s">
        <v>125</v>
      </c>
      <c r="E4" s="18" t="s">
        <v>209</v>
      </c>
      <c r="F4" s="18" t="s">
        <v>126</v>
      </c>
      <c r="G4" s="18" t="s">
        <v>64</v>
      </c>
      <c r="H4" s="18" t="s">
        <v>101</v>
      </c>
      <c r="I4" s="19" t="s">
        <v>66</v>
      </c>
      <c r="J4" s="12" t="s">
        <v>122</v>
      </c>
      <c r="K4" s="24"/>
    </row>
    <row r="5" spans="1:11" s="11" customFormat="1" ht="111" customHeight="1" x14ac:dyDescent="0.25">
      <c r="A5" s="50">
        <f t="shared" ref="A5:A21" si="0">A4+1</f>
        <v>4</v>
      </c>
      <c r="B5" s="20" t="s">
        <v>65</v>
      </c>
      <c r="C5" s="20" t="s">
        <v>100</v>
      </c>
      <c r="D5" s="20" t="s">
        <v>127</v>
      </c>
      <c r="E5" s="20" t="s">
        <v>128</v>
      </c>
      <c r="F5" s="20" t="s">
        <v>129</v>
      </c>
      <c r="G5" s="20" t="s">
        <v>62</v>
      </c>
      <c r="H5" s="20" t="s">
        <v>106</v>
      </c>
      <c r="I5" s="21" t="s">
        <v>66</v>
      </c>
      <c r="J5" s="13"/>
      <c r="K5" s="24"/>
    </row>
    <row r="6" spans="1:11" s="11" customFormat="1" ht="101.25" customHeight="1" x14ac:dyDescent="0.25">
      <c r="A6" s="48">
        <f t="shared" si="0"/>
        <v>5</v>
      </c>
      <c r="B6" s="18" t="s">
        <v>67</v>
      </c>
      <c r="C6" s="18" t="s">
        <v>130</v>
      </c>
      <c r="D6" s="18" t="s">
        <v>131</v>
      </c>
      <c r="E6" s="18" t="s">
        <v>102</v>
      </c>
      <c r="F6" s="18" t="s">
        <v>132</v>
      </c>
      <c r="G6" s="18" t="s">
        <v>64</v>
      </c>
      <c r="H6" s="18" t="s">
        <v>106</v>
      </c>
      <c r="I6" s="19" t="s">
        <v>68</v>
      </c>
      <c r="J6" s="12"/>
      <c r="K6" s="24"/>
    </row>
    <row r="7" spans="1:11" s="11" customFormat="1" ht="125.25" customHeight="1" x14ac:dyDescent="0.25">
      <c r="A7" s="50">
        <f t="shared" si="0"/>
        <v>6</v>
      </c>
      <c r="B7" s="20" t="s">
        <v>67</v>
      </c>
      <c r="C7" s="20" t="s">
        <v>133</v>
      </c>
      <c r="D7" s="20" t="s">
        <v>141</v>
      </c>
      <c r="E7" s="20" t="s">
        <v>138</v>
      </c>
      <c r="F7" s="20" t="s">
        <v>134</v>
      </c>
      <c r="G7" s="20" t="s">
        <v>69</v>
      </c>
      <c r="H7" s="20" t="s">
        <v>106</v>
      </c>
      <c r="I7" s="21" t="s">
        <v>140</v>
      </c>
      <c r="J7" s="13"/>
      <c r="K7" s="24"/>
    </row>
    <row r="8" spans="1:11" s="11" customFormat="1" ht="117.75" customHeight="1" x14ac:dyDescent="0.25">
      <c r="A8" s="48">
        <f t="shared" si="0"/>
        <v>7</v>
      </c>
      <c r="B8" s="18" t="s">
        <v>67</v>
      </c>
      <c r="C8" s="18" t="s">
        <v>133</v>
      </c>
      <c r="D8" s="18" t="s">
        <v>142</v>
      </c>
      <c r="E8" s="18" t="s">
        <v>137</v>
      </c>
      <c r="F8" s="18" t="s">
        <v>135</v>
      </c>
      <c r="G8" s="18" t="s">
        <v>69</v>
      </c>
      <c r="H8" s="18" t="s">
        <v>106</v>
      </c>
      <c r="I8" s="19" t="s">
        <v>140</v>
      </c>
      <c r="J8" s="12"/>
      <c r="K8" s="24"/>
    </row>
    <row r="9" spans="1:11" s="11" customFormat="1" ht="108.75" customHeight="1" x14ac:dyDescent="0.25">
      <c r="A9" s="50">
        <f t="shared" si="0"/>
        <v>8</v>
      </c>
      <c r="B9" s="20" t="s">
        <v>67</v>
      </c>
      <c r="C9" s="20" t="s">
        <v>133</v>
      </c>
      <c r="D9" s="20" t="s">
        <v>143</v>
      </c>
      <c r="E9" s="20" t="s">
        <v>139</v>
      </c>
      <c r="F9" s="20" t="s">
        <v>136</v>
      </c>
      <c r="G9" s="20" t="s">
        <v>69</v>
      </c>
      <c r="H9" s="20" t="s">
        <v>106</v>
      </c>
      <c r="I9" s="21" t="s">
        <v>140</v>
      </c>
      <c r="J9" s="13"/>
      <c r="K9" s="24"/>
    </row>
    <row r="10" spans="1:11" s="11" customFormat="1" ht="81" customHeight="1" x14ac:dyDescent="0.25">
      <c r="A10" s="48">
        <f t="shared" si="0"/>
        <v>9</v>
      </c>
      <c r="B10" s="18" t="s">
        <v>67</v>
      </c>
      <c r="C10" s="18" t="s">
        <v>70</v>
      </c>
      <c r="D10" s="18" t="s">
        <v>72</v>
      </c>
      <c r="E10" s="18" t="s">
        <v>210</v>
      </c>
      <c r="F10" s="18" t="s">
        <v>144</v>
      </c>
      <c r="G10" s="18" t="s">
        <v>69</v>
      </c>
      <c r="H10" s="18" t="s">
        <v>106</v>
      </c>
      <c r="I10" s="19" t="s">
        <v>71</v>
      </c>
      <c r="J10" s="12"/>
      <c r="K10" s="24"/>
    </row>
    <row r="11" spans="1:11" s="11" customFormat="1" ht="67.5" customHeight="1" x14ac:dyDescent="0.25">
      <c r="A11" s="50">
        <f t="shared" si="0"/>
        <v>10</v>
      </c>
      <c r="B11" s="20" t="s">
        <v>73</v>
      </c>
      <c r="C11" s="20" t="s">
        <v>74</v>
      </c>
      <c r="D11" s="20" t="s">
        <v>76</v>
      </c>
      <c r="E11" s="20" t="s">
        <v>145</v>
      </c>
      <c r="F11" s="20" t="s">
        <v>77</v>
      </c>
      <c r="G11" s="20" t="s">
        <v>64</v>
      </c>
      <c r="H11" s="20" t="s">
        <v>106</v>
      </c>
      <c r="I11" s="21" t="s">
        <v>75</v>
      </c>
      <c r="J11" s="13"/>
      <c r="K11" s="24"/>
    </row>
    <row r="12" spans="1:11" s="11" customFormat="1" ht="67.5" customHeight="1" x14ac:dyDescent="0.25">
      <c r="A12" s="51">
        <v>11</v>
      </c>
      <c r="B12" s="34" t="s">
        <v>73</v>
      </c>
      <c r="C12" s="34" t="s">
        <v>206</v>
      </c>
      <c r="D12" s="34" t="s">
        <v>193</v>
      </c>
      <c r="E12" s="34" t="s">
        <v>203</v>
      </c>
      <c r="F12" s="34" t="s">
        <v>194</v>
      </c>
      <c r="G12" s="34" t="s">
        <v>64</v>
      </c>
      <c r="H12" s="34"/>
      <c r="I12" s="35"/>
      <c r="J12" s="13"/>
      <c r="K12" s="24"/>
    </row>
    <row r="13" spans="1:11" s="11" customFormat="1" ht="68.25" customHeight="1" x14ac:dyDescent="0.25">
      <c r="A13" s="51">
        <v>12</v>
      </c>
      <c r="B13" s="34" t="s">
        <v>73</v>
      </c>
      <c r="C13" s="34" t="s">
        <v>78</v>
      </c>
      <c r="D13" s="34" t="s">
        <v>111</v>
      </c>
      <c r="E13" s="34" t="s">
        <v>212</v>
      </c>
      <c r="F13" s="34" t="s">
        <v>153</v>
      </c>
      <c r="G13" s="34" t="s">
        <v>64</v>
      </c>
      <c r="H13" s="34" t="s">
        <v>106</v>
      </c>
      <c r="I13" s="35" t="s">
        <v>79</v>
      </c>
      <c r="J13" s="13"/>
      <c r="K13" s="24"/>
    </row>
    <row r="14" spans="1:11" s="11" customFormat="1" ht="66" customHeight="1" x14ac:dyDescent="0.25">
      <c r="A14" s="49">
        <f t="shared" si="0"/>
        <v>13</v>
      </c>
      <c r="B14" s="29" t="s">
        <v>73</v>
      </c>
      <c r="C14" s="29" t="s">
        <v>80</v>
      </c>
      <c r="D14" s="29" t="s">
        <v>81</v>
      </c>
      <c r="E14" s="29" t="s">
        <v>82</v>
      </c>
      <c r="F14" s="29" t="s">
        <v>146</v>
      </c>
      <c r="G14" s="29" t="s">
        <v>64</v>
      </c>
      <c r="H14" s="29" t="s">
        <v>106</v>
      </c>
      <c r="I14" s="30" t="s">
        <v>147</v>
      </c>
      <c r="J14" s="12"/>
      <c r="K14" s="24"/>
    </row>
    <row r="15" spans="1:11" s="11" customFormat="1" ht="68.25" customHeight="1" x14ac:dyDescent="0.25">
      <c r="A15" s="51">
        <f t="shared" si="0"/>
        <v>14</v>
      </c>
      <c r="B15" s="34" t="s">
        <v>73</v>
      </c>
      <c r="C15" s="34" t="s">
        <v>80</v>
      </c>
      <c r="D15" s="34" t="s">
        <v>83</v>
      </c>
      <c r="E15" s="34" t="s">
        <v>84</v>
      </c>
      <c r="F15" s="34" t="s">
        <v>148</v>
      </c>
      <c r="G15" s="34" t="s">
        <v>64</v>
      </c>
      <c r="H15" s="34" t="s">
        <v>106</v>
      </c>
      <c r="I15" s="35" t="s">
        <v>147</v>
      </c>
      <c r="J15" s="13"/>
      <c r="K15" s="24"/>
    </row>
    <row r="16" spans="1:11" s="11" customFormat="1" ht="54.75" customHeight="1" x14ac:dyDescent="0.25">
      <c r="A16" s="49">
        <f t="shared" si="0"/>
        <v>15</v>
      </c>
      <c r="B16" s="29" t="s">
        <v>73</v>
      </c>
      <c r="C16" s="29" t="s">
        <v>85</v>
      </c>
      <c r="D16" s="29" t="s">
        <v>87</v>
      </c>
      <c r="E16" s="29" t="s">
        <v>88</v>
      </c>
      <c r="F16" s="29" t="s">
        <v>89</v>
      </c>
      <c r="G16" s="29" t="s">
        <v>64</v>
      </c>
      <c r="H16" s="29" t="s">
        <v>106</v>
      </c>
      <c r="I16" s="30" t="s">
        <v>86</v>
      </c>
      <c r="J16" s="12"/>
      <c r="K16" s="24"/>
    </row>
    <row r="17" spans="1:11" s="11" customFormat="1" ht="57.75" customHeight="1" x14ac:dyDescent="0.25">
      <c r="A17" s="51">
        <f t="shared" si="0"/>
        <v>16</v>
      </c>
      <c r="B17" s="34" t="s">
        <v>73</v>
      </c>
      <c r="C17" s="34" t="s">
        <v>150</v>
      </c>
      <c r="D17" s="34" t="s">
        <v>149</v>
      </c>
      <c r="E17" s="34" t="s">
        <v>151</v>
      </c>
      <c r="F17" s="34" t="s">
        <v>152</v>
      </c>
      <c r="G17" s="34" t="s">
        <v>64</v>
      </c>
      <c r="H17" s="34" t="s">
        <v>106</v>
      </c>
      <c r="I17" s="35" t="s">
        <v>86</v>
      </c>
      <c r="J17" s="13"/>
      <c r="K17" s="24"/>
    </row>
    <row r="18" spans="1:11" s="11" customFormat="1" ht="53.25" customHeight="1" x14ac:dyDescent="0.25">
      <c r="A18" s="49">
        <f t="shared" si="0"/>
        <v>17</v>
      </c>
      <c r="B18" s="29" t="s">
        <v>73</v>
      </c>
      <c r="C18" s="29" t="s">
        <v>103</v>
      </c>
      <c r="D18" s="29" t="s">
        <v>104</v>
      </c>
      <c r="E18" s="29" t="s">
        <v>105</v>
      </c>
      <c r="F18" s="29" t="s">
        <v>90</v>
      </c>
      <c r="G18" s="29" t="s">
        <v>64</v>
      </c>
      <c r="H18" s="29" t="s">
        <v>106</v>
      </c>
      <c r="I18" s="30" t="s">
        <v>86</v>
      </c>
      <c r="J18" s="12"/>
      <c r="K18" s="24"/>
    </row>
    <row r="19" spans="1:11" s="11" customFormat="1" ht="90.75" customHeight="1" x14ac:dyDescent="0.25">
      <c r="A19" s="51">
        <f t="shared" si="0"/>
        <v>18</v>
      </c>
      <c r="B19" s="34" t="s">
        <v>73</v>
      </c>
      <c r="C19" s="34" t="s">
        <v>91</v>
      </c>
      <c r="D19" s="34" t="s">
        <v>93</v>
      </c>
      <c r="E19" s="34" t="s">
        <v>107</v>
      </c>
      <c r="F19" s="34" t="s">
        <v>94</v>
      </c>
      <c r="G19" s="34" t="s">
        <v>64</v>
      </c>
      <c r="H19" s="34" t="s">
        <v>106</v>
      </c>
      <c r="I19" s="35" t="s">
        <v>92</v>
      </c>
      <c r="J19" s="13"/>
      <c r="K19" s="24"/>
    </row>
    <row r="20" spans="1:11" s="11" customFormat="1" ht="75" customHeight="1" x14ac:dyDescent="0.25">
      <c r="A20" s="49">
        <f t="shared" si="0"/>
        <v>19</v>
      </c>
      <c r="B20" s="29" t="s">
        <v>73</v>
      </c>
      <c r="C20" s="29" t="s">
        <v>95</v>
      </c>
      <c r="D20" s="29" t="s">
        <v>108</v>
      </c>
      <c r="E20" s="29" t="s">
        <v>211</v>
      </c>
      <c r="F20" s="29" t="s">
        <v>109</v>
      </c>
      <c r="G20" s="29" t="s">
        <v>64</v>
      </c>
      <c r="H20" s="29" t="s">
        <v>110</v>
      </c>
      <c r="I20" s="33" t="s">
        <v>96</v>
      </c>
      <c r="J20" s="12"/>
      <c r="K20" s="24"/>
    </row>
    <row r="21" spans="1:11" ht="71.25" x14ac:dyDescent="0.25">
      <c r="A21" s="51">
        <f t="shared" si="0"/>
        <v>20</v>
      </c>
      <c r="B21" s="34" t="s">
        <v>73</v>
      </c>
      <c r="C21" s="34" t="s">
        <v>204</v>
      </c>
      <c r="D21" s="34" t="s">
        <v>189</v>
      </c>
      <c r="E21" s="34" t="s">
        <v>205</v>
      </c>
      <c r="F21" s="34" t="s">
        <v>190</v>
      </c>
      <c r="G21" s="34" t="s">
        <v>64</v>
      </c>
      <c r="H21" s="34"/>
      <c r="I21" s="35"/>
    </row>
  </sheetData>
  <pageMargins left="0.25" right="0.25" top="0.75" bottom="0.75" header="0.3" footer="0.3"/>
  <pageSetup scale="56" fitToHeight="0" orientation="landscape" r:id="rId1"/>
  <colBreaks count="1" manualBreakCount="1">
    <brk id="9"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4"/>
  <sheetViews>
    <sheetView tabSelected="1" view="pageBreakPreview" zoomScale="40" zoomScaleNormal="40" zoomScaleSheetLayoutView="40" zoomScalePageLayoutView="30" workbookViewId="0">
      <pane xSplit="2" topLeftCell="I1" activePane="topRight" state="frozen"/>
      <selection pane="topRight" activeCell="H9" sqref="H9"/>
    </sheetView>
  </sheetViews>
  <sheetFormatPr baseColWidth="10" defaultColWidth="11.5703125" defaultRowHeight="21" x14ac:dyDescent="0.25"/>
  <cols>
    <col min="1" max="1" width="11.7109375" style="14" customWidth="1"/>
    <col min="2" max="2" width="56" style="26" customWidth="1"/>
    <col min="3" max="3" width="95" style="26" customWidth="1"/>
    <col min="4" max="4" width="56" style="26" customWidth="1"/>
    <col min="5" max="5" width="17.42578125" style="26" customWidth="1"/>
    <col min="6" max="21" width="25.28515625" style="25" customWidth="1"/>
    <col min="22" max="22" width="62.42578125" style="25" customWidth="1"/>
    <col min="23" max="23" width="83.28515625" style="25" customWidth="1"/>
    <col min="24" max="56" width="11.5703125" style="14" customWidth="1"/>
    <col min="57" max="57" width="73.28515625" style="14" customWidth="1"/>
    <col min="58" max="16384" width="11.5703125" style="14"/>
  </cols>
  <sheetData>
    <row r="1" spans="1:23" ht="31.5" x14ac:dyDescent="0.25">
      <c r="A1" s="27"/>
    </row>
    <row r="2" spans="1:23" ht="21.75" thickBot="1" x14ac:dyDescent="0.3">
      <c r="W2" s="47"/>
    </row>
    <row r="3" spans="1:23" ht="36" thickBot="1" x14ac:dyDescent="0.3">
      <c r="A3" s="42"/>
      <c r="B3" s="76" t="s">
        <v>187</v>
      </c>
      <c r="C3" s="125" t="s">
        <v>215</v>
      </c>
      <c r="D3" s="126"/>
      <c r="E3" s="43"/>
      <c r="F3" s="43"/>
      <c r="G3" s="43"/>
      <c r="H3" s="43"/>
      <c r="I3" s="43"/>
      <c r="J3" s="43"/>
      <c r="K3" s="43"/>
      <c r="L3" s="43"/>
      <c r="M3" s="43"/>
      <c r="N3" s="43"/>
      <c r="O3" s="43"/>
      <c r="P3" s="43"/>
      <c r="Q3" s="43"/>
      <c r="R3" s="43"/>
      <c r="S3" s="43"/>
      <c r="T3" s="43"/>
      <c r="U3" s="43"/>
      <c r="V3" s="43"/>
      <c r="W3" s="46"/>
    </row>
    <row r="4" spans="1:23" s="2" customFormat="1" ht="45.75" customHeight="1" x14ac:dyDescent="0.25">
      <c r="A4" s="86" t="s">
        <v>97</v>
      </c>
      <c r="B4" s="88" t="s">
        <v>58</v>
      </c>
      <c r="C4" s="90" t="s">
        <v>155</v>
      </c>
      <c r="D4" s="90" t="s">
        <v>1</v>
      </c>
      <c r="E4" s="97" t="s">
        <v>188</v>
      </c>
      <c r="F4" s="92" t="s">
        <v>156</v>
      </c>
      <c r="G4" s="92"/>
      <c r="H4" s="92"/>
      <c r="I4" s="92"/>
      <c r="J4" s="92" t="s">
        <v>157</v>
      </c>
      <c r="K4" s="92"/>
      <c r="L4" s="92"/>
      <c r="M4" s="92"/>
      <c r="N4" s="112" t="s">
        <v>158</v>
      </c>
      <c r="O4" s="112"/>
      <c r="P4" s="112"/>
      <c r="Q4" s="112"/>
      <c r="R4" s="112" t="s">
        <v>159</v>
      </c>
      <c r="S4" s="112"/>
      <c r="T4" s="112"/>
      <c r="U4" s="112"/>
      <c r="V4" s="135" t="s">
        <v>160</v>
      </c>
      <c r="W4" s="127" t="s">
        <v>3</v>
      </c>
    </row>
    <row r="5" spans="1:23" s="2" customFormat="1" ht="45" customHeight="1" thickBot="1" x14ac:dyDescent="0.3">
      <c r="A5" s="87"/>
      <c r="B5" s="89"/>
      <c r="C5" s="91"/>
      <c r="D5" s="91"/>
      <c r="E5" s="98"/>
      <c r="F5" s="53" t="s">
        <v>161</v>
      </c>
      <c r="G5" s="53" t="s">
        <v>162</v>
      </c>
      <c r="H5" s="53" t="s">
        <v>201</v>
      </c>
      <c r="I5" s="53" t="s">
        <v>202</v>
      </c>
      <c r="J5" s="53" t="s">
        <v>161</v>
      </c>
      <c r="K5" s="53" t="s">
        <v>162</v>
      </c>
      <c r="L5" s="53" t="s">
        <v>201</v>
      </c>
      <c r="M5" s="53" t="s">
        <v>202</v>
      </c>
      <c r="N5" s="28" t="s">
        <v>161</v>
      </c>
      <c r="O5" s="28" t="s">
        <v>162</v>
      </c>
      <c r="P5" s="28" t="s">
        <v>201</v>
      </c>
      <c r="Q5" s="28" t="s">
        <v>202</v>
      </c>
      <c r="R5" s="28" t="s">
        <v>161</v>
      </c>
      <c r="S5" s="28" t="s">
        <v>162</v>
      </c>
      <c r="T5" s="28" t="s">
        <v>201</v>
      </c>
      <c r="U5" s="28" t="s">
        <v>202</v>
      </c>
      <c r="V5" s="136"/>
      <c r="W5" s="128"/>
    </row>
    <row r="6" spans="1:23" s="65" customFormat="1" ht="144" customHeight="1" thickBot="1" x14ac:dyDescent="0.3">
      <c r="A6" s="107" t="s">
        <v>55</v>
      </c>
      <c r="B6" s="93" t="s">
        <v>63</v>
      </c>
      <c r="C6" s="95" t="s">
        <v>163</v>
      </c>
      <c r="D6" s="54" t="s">
        <v>4</v>
      </c>
      <c r="E6" s="104" t="s">
        <v>62</v>
      </c>
      <c r="F6" s="80"/>
      <c r="G6" s="63"/>
      <c r="H6" s="63"/>
      <c r="I6" s="80"/>
      <c r="J6" s="63"/>
      <c r="K6" s="63"/>
      <c r="L6" s="63"/>
      <c r="M6" s="80"/>
      <c r="N6" s="64"/>
      <c r="O6" s="64"/>
      <c r="P6" s="64"/>
      <c r="Q6" s="116"/>
      <c r="R6" s="37">
        <v>682398</v>
      </c>
      <c r="S6" s="133">
        <f>IFERROR(((R6/R7)-1),"")</f>
        <v>-4.0001012897562305E-2</v>
      </c>
      <c r="T6" s="36">
        <v>703896</v>
      </c>
      <c r="U6" s="99">
        <f>IFERROR(((T6/T7)-1),"")</f>
        <v>-9.7575798500911803E-3</v>
      </c>
      <c r="V6" s="114"/>
      <c r="W6" s="129"/>
    </row>
    <row r="7" spans="1:23" s="65" customFormat="1" ht="195.75" customHeight="1" thickBot="1" x14ac:dyDescent="0.3">
      <c r="A7" s="107"/>
      <c r="B7" s="94"/>
      <c r="C7" s="96"/>
      <c r="D7" s="55" t="s">
        <v>6</v>
      </c>
      <c r="E7" s="105"/>
      <c r="F7" s="81"/>
      <c r="G7" s="66"/>
      <c r="H7" s="66"/>
      <c r="I7" s="81"/>
      <c r="J7" s="66"/>
      <c r="K7" s="66"/>
      <c r="L7" s="66"/>
      <c r="M7" s="81"/>
      <c r="N7" s="67"/>
      <c r="O7" s="67"/>
      <c r="P7" s="67"/>
      <c r="Q7" s="117"/>
      <c r="R7" s="38">
        <v>710832</v>
      </c>
      <c r="S7" s="134"/>
      <c r="T7" s="38">
        <v>710832</v>
      </c>
      <c r="U7" s="100"/>
      <c r="V7" s="115"/>
      <c r="W7" s="130"/>
    </row>
    <row r="8" spans="1:23" s="65" customFormat="1" ht="222" customHeight="1" x14ac:dyDescent="0.25">
      <c r="A8" s="101" t="s">
        <v>65</v>
      </c>
      <c r="B8" s="93" t="s">
        <v>197</v>
      </c>
      <c r="C8" s="95" t="s">
        <v>198</v>
      </c>
      <c r="D8" s="54" t="s">
        <v>199</v>
      </c>
      <c r="E8" s="82" t="s">
        <v>62</v>
      </c>
      <c r="F8" s="68"/>
      <c r="G8" s="63"/>
      <c r="H8" s="63"/>
      <c r="I8" s="63"/>
      <c r="J8" s="63"/>
      <c r="K8" s="63"/>
      <c r="L8" s="63"/>
      <c r="M8" s="63"/>
      <c r="N8" s="64"/>
      <c r="O8" s="64"/>
      <c r="P8" s="64"/>
      <c r="Q8" s="64"/>
      <c r="R8" s="37">
        <v>15258</v>
      </c>
      <c r="S8" s="118">
        <f>IFERROR(((R8/R9)-1),"")</f>
        <v>0.12149944873208374</v>
      </c>
      <c r="T8" s="39">
        <v>14582</v>
      </c>
      <c r="U8" s="114">
        <f>IFERROR(((T8/T9)-1),"")</f>
        <v>7.1811833884601217E-2</v>
      </c>
      <c r="V8" s="114"/>
      <c r="W8" s="131"/>
    </row>
    <row r="9" spans="1:23" s="65" customFormat="1" ht="219" customHeight="1" thickBot="1" x14ac:dyDescent="0.3">
      <c r="A9" s="102"/>
      <c r="B9" s="94"/>
      <c r="C9" s="96"/>
      <c r="D9" s="55" t="s">
        <v>200</v>
      </c>
      <c r="E9" s="83"/>
      <c r="F9" s="68"/>
      <c r="G9" s="63"/>
      <c r="H9" s="63"/>
      <c r="I9" s="63"/>
      <c r="J9" s="63"/>
      <c r="K9" s="63"/>
      <c r="L9" s="63"/>
      <c r="M9" s="63"/>
      <c r="N9" s="64"/>
      <c r="O9" s="64"/>
      <c r="P9" s="64"/>
      <c r="Q9" s="64"/>
      <c r="R9" s="38">
        <v>13605</v>
      </c>
      <c r="S9" s="119"/>
      <c r="T9" s="38">
        <v>13605</v>
      </c>
      <c r="U9" s="115"/>
      <c r="V9" s="115"/>
      <c r="W9" s="132"/>
    </row>
    <row r="10" spans="1:23" s="71" customFormat="1" ht="124.5" customHeight="1" thickBot="1" x14ac:dyDescent="0.3">
      <c r="A10" s="102"/>
      <c r="B10" s="93" t="s">
        <v>125</v>
      </c>
      <c r="C10" s="95" t="s">
        <v>126</v>
      </c>
      <c r="D10" s="61" t="s">
        <v>174</v>
      </c>
      <c r="E10" s="82" t="s">
        <v>64</v>
      </c>
      <c r="F10" s="69">
        <v>1290</v>
      </c>
      <c r="G10" s="122">
        <f>IFERROR((F10/F11),"")</f>
        <v>0.89397089397089402</v>
      </c>
      <c r="H10" s="69">
        <v>95</v>
      </c>
      <c r="I10" s="79">
        <f>IFERROR((H10/H11),"")</f>
        <v>0.92233009708737868</v>
      </c>
      <c r="J10" s="69">
        <v>1548</v>
      </c>
      <c r="K10" s="122">
        <f>IFERROR((J10/J11),"")</f>
        <v>0.89428076256499134</v>
      </c>
      <c r="L10" s="69">
        <v>223</v>
      </c>
      <c r="M10" s="79">
        <f>IFERROR((L10/L11),"")</f>
        <v>0.86100386100386095</v>
      </c>
      <c r="N10" s="37">
        <v>1806</v>
      </c>
      <c r="O10" s="122">
        <f>IFERROR((N10/N11),"")</f>
        <v>0.89583333333333337</v>
      </c>
      <c r="P10" s="37">
        <v>332</v>
      </c>
      <c r="Q10" s="79">
        <f>IFERROR((P10/P11),"")</f>
        <v>0.92222222222222228</v>
      </c>
      <c r="R10" s="37">
        <v>1880</v>
      </c>
      <c r="S10" s="118">
        <f>IFERROR((R10/R11),"")</f>
        <v>0.89311163895486934</v>
      </c>
      <c r="T10" s="70">
        <v>106</v>
      </c>
      <c r="U10" s="99">
        <f>IFERROR((T10/T11),"")</f>
        <v>0.89830508474576276</v>
      </c>
      <c r="V10" s="114"/>
      <c r="W10" s="129"/>
    </row>
    <row r="11" spans="1:23" s="71" customFormat="1" ht="123" customHeight="1" thickBot="1" x14ac:dyDescent="0.3">
      <c r="A11" s="102"/>
      <c r="B11" s="94"/>
      <c r="C11" s="96"/>
      <c r="D11" s="62" t="s">
        <v>175</v>
      </c>
      <c r="E11" s="83"/>
      <c r="F11" s="56">
        <v>1443</v>
      </c>
      <c r="G11" s="119"/>
      <c r="H11" s="56">
        <v>103</v>
      </c>
      <c r="I11" s="78"/>
      <c r="J11" s="56">
        <v>1731</v>
      </c>
      <c r="K11" s="119"/>
      <c r="L11" s="56">
        <v>259</v>
      </c>
      <c r="M11" s="78"/>
      <c r="N11" s="38">
        <v>2016</v>
      </c>
      <c r="O11" s="119"/>
      <c r="P11" s="38">
        <v>360</v>
      </c>
      <c r="Q11" s="78"/>
      <c r="R11" s="38">
        <v>2105</v>
      </c>
      <c r="S11" s="119"/>
      <c r="T11" s="37">
        <v>118</v>
      </c>
      <c r="U11" s="100"/>
      <c r="V11" s="115"/>
      <c r="W11" s="130"/>
    </row>
    <row r="12" spans="1:23" s="71" customFormat="1" ht="110.25" customHeight="1" thickBot="1" x14ac:dyDescent="0.3">
      <c r="A12" s="102"/>
      <c r="B12" s="108" t="s">
        <v>127</v>
      </c>
      <c r="C12" s="110" t="s">
        <v>129</v>
      </c>
      <c r="D12" s="57" t="s">
        <v>164</v>
      </c>
      <c r="E12" s="106" t="s">
        <v>62</v>
      </c>
      <c r="F12" s="63"/>
      <c r="G12" s="63"/>
      <c r="H12" s="63"/>
      <c r="I12" s="63"/>
      <c r="J12" s="63"/>
      <c r="K12" s="63"/>
      <c r="L12" s="63"/>
      <c r="M12" s="63"/>
      <c r="N12" s="64"/>
      <c r="O12" s="64"/>
      <c r="P12" s="64"/>
      <c r="Q12" s="64"/>
      <c r="R12" s="38">
        <v>5123</v>
      </c>
      <c r="S12" s="118">
        <f>IFERROR((R12/R13),"")</f>
        <v>0.7999687695190506</v>
      </c>
      <c r="T12" s="37">
        <v>5257</v>
      </c>
      <c r="U12" s="113">
        <f>IFERROR((T12/T13),"")</f>
        <v>1.106038291605302</v>
      </c>
      <c r="V12" s="114"/>
      <c r="W12" s="129"/>
    </row>
    <row r="13" spans="1:23" s="71" customFormat="1" ht="105" customHeight="1" thickBot="1" x14ac:dyDescent="0.3">
      <c r="A13" s="103"/>
      <c r="B13" s="109"/>
      <c r="C13" s="111"/>
      <c r="D13" s="57" t="s">
        <v>165</v>
      </c>
      <c r="E13" s="83"/>
      <c r="F13" s="63"/>
      <c r="G13" s="63"/>
      <c r="H13" s="63"/>
      <c r="I13" s="63"/>
      <c r="J13" s="63"/>
      <c r="K13" s="63"/>
      <c r="L13" s="63"/>
      <c r="M13" s="63"/>
      <c r="N13" s="64"/>
      <c r="O13" s="64"/>
      <c r="P13" s="64"/>
      <c r="Q13" s="64"/>
      <c r="R13" s="38">
        <v>6404</v>
      </c>
      <c r="S13" s="119"/>
      <c r="T13" s="38">
        <v>4753</v>
      </c>
      <c r="U13" s="100"/>
      <c r="V13" s="115"/>
      <c r="W13" s="130"/>
    </row>
    <row r="14" spans="1:23" s="71" customFormat="1" ht="103.5" customHeight="1" thickBot="1" x14ac:dyDescent="0.3">
      <c r="A14" s="107" t="s">
        <v>67</v>
      </c>
      <c r="B14" s="93" t="s">
        <v>131</v>
      </c>
      <c r="C14" s="95" t="s">
        <v>132</v>
      </c>
      <c r="D14" s="61" t="s">
        <v>166</v>
      </c>
      <c r="E14" s="106" t="s">
        <v>64</v>
      </c>
      <c r="F14" s="69">
        <v>1443</v>
      </c>
      <c r="G14" s="118">
        <f>IFERROR((F14/F15),"")</f>
        <v>0.86046511627906974</v>
      </c>
      <c r="H14" s="69">
        <v>103</v>
      </c>
      <c r="I14" s="77">
        <f>IFERROR((H14/H15),"")</f>
        <v>1</v>
      </c>
      <c r="J14" s="69">
        <v>1731</v>
      </c>
      <c r="K14" s="118">
        <f>IFERROR((J14/J15),"")</f>
        <v>0.85991058122205666</v>
      </c>
      <c r="L14" s="58">
        <v>259</v>
      </c>
      <c r="M14" s="77">
        <f>IFERROR((L14/L15),"")</f>
        <v>0.8381877022653722</v>
      </c>
      <c r="N14" s="39">
        <v>2016</v>
      </c>
      <c r="O14" s="118">
        <f>IFERROR((N14/N15),"")</f>
        <v>0.85933503836317138</v>
      </c>
      <c r="P14" s="39">
        <v>360</v>
      </c>
      <c r="Q14" s="77">
        <f>IFERROR((P14/P15),"")</f>
        <v>1</v>
      </c>
      <c r="R14" s="39">
        <v>2105</v>
      </c>
      <c r="S14" s="118">
        <f>IFERROR((R14/R15),"")</f>
        <v>0.86058871627146361</v>
      </c>
      <c r="T14" s="39">
        <v>118</v>
      </c>
      <c r="U14" s="99">
        <f>IFERROR((T14/T15),"")</f>
        <v>1.0350877192982457</v>
      </c>
      <c r="V14" s="137"/>
      <c r="W14" s="129"/>
    </row>
    <row r="15" spans="1:23" s="71" customFormat="1" ht="94.5" customHeight="1" thickBot="1" x14ac:dyDescent="0.3">
      <c r="A15" s="107"/>
      <c r="B15" s="94"/>
      <c r="C15" s="96"/>
      <c r="D15" s="62" t="s">
        <v>167</v>
      </c>
      <c r="E15" s="83"/>
      <c r="F15" s="56">
        <v>1677</v>
      </c>
      <c r="G15" s="119"/>
      <c r="H15" s="56">
        <v>103</v>
      </c>
      <c r="I15" s="78"/>
      <c r="J15" s="56">
        <v>2013</v>
      </c>
      <c r="K15" s="119"/>
      <c r="L15" s="56">
        <v>309</v>
      </c>
      <c r="M15" s="78"/>
      <c r="N15" s="38">
        <v>2346</v>
      </c>
      <c r="O15" s="119"/>
      <c r="P15" s="38">
        <v>360</v>
      </c>
      <c r="Q15" s="78"/>
      <c r="R15" s="38">
        <v>2446</v>
      </c>
      <c r="S15" s="119"/>
      <c r="T15" s="38">
        <v>114</v>
      </c>
      <c r="U15" s="100"/>
      <c r="V15" s="138"/>
      <c r="W15" s="130"/>
    </row>
    <row r="16" spans="1:23" s="71" customFormat="1" ht="144.75" customHeight="1" thickBot="1" x14ac:dyDescent="0.3">
      <c r="A16" s="107"/>
      <c r="B16" s="93" t="s">
        <v>141</v>
      </c>
      <c r="C16" s="95" t="s">
        <v>134</v>
      </c>
      <c r="D16" s="61" t="s">
        <v>168</v>
      </c>
      <c r="E16" s="82" t="s">
        <v>69</v>
      </c>
      <c r="F16" s="63"/>
      <c r="G16" s="63"/>
      <c r="H16" s="63"/>
      <c r="I16" s="63"/>
      <c r="J16" s="58">
        <v>1518</v>
      </c>
      <c r="K16" s="118">
        <f>IFERROR((J16/J17),"")</f>
        <v>0.22993032414419873</v>
      </c>
      <c r="L16" s="58">
        <v>2568</v>
      </c>
      <c r="M16" s="77">
        <f>IFERROR((L16/L17),"")</f>
        <v>0.32876712328767121</v>
      </c>
      <c r="N16" s="64"/>
      <c r="O16" s="64"/>
      <c r="P16" s="64"/>
      <c r="Q16" s="64"/>
      <c r="R16" s="39">
        <v>1991</v>
      </c>
      <c r="S16" s="118">
        <f>IFERROR((R16/R17),"")</f>
        <v>0.23001386321626618</v>
      </c>
      <c r="T16" s="39">
        <v>2302</v>
      </c>
      <c r="U16" s="99">
        <f>IFERROR((T16/T17),"")</f>
        <v>0.33997932358588095</v>
      </c>
      <c r="V16" s="114"/>
      <c r="W16" s="129"/>
    </row>
    <row r="17" spans="1:56" s="71" customFormat="1" ht="124.5" customHeight="1" thickBot="1" x14ac:dyDescent="0.3">
      <c r="A17" s="107"/>
      <c r="B17" s="94"/>
      <c r="C17" s="96"/>
      <c r="D17" s="62" t="s">
        <v>169</v>
      </c>
      <c r="E17" s="83"/>
      <c r="F17" s="72"/>
      <c r="G17" s="66"/>
      <c r="H17" s="66"/>
      <c r="I17" s="66"/>
      <c r="J17" s="56">
        <v>6602</v>
      </c>
      <c r="K17" s="119"/>
      <c r="L17" s="56">
        <v>7811</v>
      </c>
      <c r="M17" s="78"/>
      <c r="N17" s="73"/>
      <c r="O17" s="67"/>
      <c r="P17" s="67"/>
      <c r="Q17" s="67"/>
      <c r="R17" s="38">
        <v>8656</v>
      </c>
      <c r="S17" s="119"/>
      <c r="T17" s="38">
        <v>6771</v>
      </c>
      <c r="U17" s="100"/>
      <c r="V17" s="115"/>
      <c r="W17" s="130"/>
    </row>
    <row r="18" spans="1:56" s="71" customFormat="1" ht="114" customHeight="1" thickBot="1" x14ac:dyDescent="0.3">
      <c r="A18" s="107"/>
      <c r="B18" s="93" t="s">
        <v>142</v>
      </c>
      <c r="C18" s="95" t="s">
        <v>135</v>
      </c>
      <c r="D18" s="61" t="s">
        <v>170</v>
      </c>
      <c r="E18" s="82" t="s">
        <v>69</v>
      </c>
      <c r="F18" s="63"/>
      <c r="G18" s="63"/>
      <c r="H18" s="63"/>
      <c r="I18" s="63"/>
      <c r="J18" s="58">
        <v>3367</v>
      </c>
      <c r="K18" s="118">
        <f>IFERROR((J18/J19),"")</f>
        <v>0.50999697061496518</v>
      </c>
      <c r="L18" s="58">
        <v>1263</v>
      </c>
      <c r="M18" s="77">
        <f>IFERROR((L18/L19),"")</f>
        <v>0.16169504544872615</v>
      </c>
      <c r="N18" s="64"/>
      <c r="O18" s="64"/>
      <c r="P18" s="64"/>
      <c r="Q18" s="64"/>
      <c r="R18" s="39">
        <v>4415</v>
      </c>
      <c r="S18" s="118">
        <f>IFERROR((R18/R19),"")</f>
        <v>0.51005083179297594</v>
      </c>
      <c r="T18" s="39">
        <v>881</v>
      </c>
      <c r="U18" s="99">
        <f>IFERROR((T18/T19),"")</f>
        <v>0.13011372027765469</v>
      </c>
      <c r="V18" s="114"/>
      <c r="W18" s="129"/>
    </row>
    <row r="19" spans="1:56" s="71" customFormat="1" ht="94.5" customHeight="1" thickBot="1" x14ac:dyDescent="0.3">
      <c r="A19" s="107"/>
      <c r="B19" s="94"/>
      <c r="C19" s="96"/>
      <c r="D19" s="62" t="s">
        <v>169</v>
      </c>
      <c r="E19" s="83"/>
      <c r="F19" s="72"/>
      <c r="G19" s="66"/>
      <c r="H19" s="66"/>
      <c r="I19" s="66"/>
      <c r="J19" s="56">
        <v>6602</v>
      </c>
      <c r="K19" s="119"/>
      <c r="L19" s="56">
        <v>7811</v>
      </c>
      <c r="M19" s="78"/>
      <c r="N19" s="73"/>
      <c r="O19" s="67"/>
      <c r="P19" s="67"/>
      <c r="Q19" s="67"/>
      <c r="R19" s="38">
        <v>8656</v>
      </c>
      <c r="S19" s="119"/>
      <c r="T19" s="38">
        <v>6771</v>
      </c>
      <c r="U19" s="100"/>
      <c r="V19" s="115"/>
      <c r="W19" s="130"/>
    </row>
    <row r="20" spans="1:56" s="74" customFormat="1" ht="117" customHeight="1" thickBot="1" x14ac:dyDescent="0.3">
      <c r="A20" s="107"/>
      <c r="B20" s="93" t="s">
        <v>143</v>
      </c>
      <c r="C20" s="95" t="s">
        <v>136</v>
      </c>
      <c r="D20" s="61" t="s">
        <v>171</v>
      </c>
      <c r="E20" s="82" t="s">
        <v>69</v>
      </c>
      <c r="F20" s="63"/>
      <c r="G20" s="63"/>
      <c r="H20" s="63"/>
      <c r="I20" s="63"/>
      <c r="J20" s="58">
        <v>1717</v>
      </c>
      <c r="K20" s="118">
        <f>IFERROR((J20/J21),"")</f>
        <v>0.26007270524083609</v>
      </c>
      <c r="L20" s="58">
        <v>3980</v>
      </c>
      <c r="M20" s="77">
        <f>IFERROR((L20/L21),"")</f>
        <v>0.50953783126360264</v>
      </c>
      <c r="N20" s="64"/>
      <c r="O20" s="64"/>
      <c r="P20" s="64"/>
      <c r="Q20" s="64"/>
      <c r="R20" s="39">
        <v>2250</v>
      </c>
      <c r="S20" s="118">
        <f>IFERROR((R20/R21),"")</f>
        <v>0.25993530499075784</v>
      </c>
      <c r="T20" s="39">
        <v>3588</v>
      </c>
      <c r="U20" s="99">
        <f>IFERROR((T20/T21),"")</f>
        <v>0.52990695613646432</v>
      </c>
      <c r="V20" s="114"/>
      <c r="W20" s="129"/>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row>
    <row r="21" spans="1:56" s="75" customFormat="1" ht="111" customHeight="1" thickBot="1" x14ac:dyDescent="0.3">
      <c r="A21" s="107"/>
      <c r="B21" s="94"/>
      <c r="C21" s="96"/>
      <c r="D21" s="62" t="s">
        <v>169</v>
      </c>
      <c r="E21" s="83"/>
      <c r="F21" s="72"/>
      <c r="G21" s="66"/>
      <c r="H21" s="66"/>
      <c r="I21" s="66"/>
      <c r="J21" s="56">
        <v>6602</v>
      </c>
      <c r="K21" s="119"/>
      <c r="L21" s="56">
        <v>7811</v>
      </c>
      <c r="M21" s="78"/>
      <c r="N21" s="73"/>
      <c r="O21" s="67"/>
      <c r="P21" s="67"/>
      <c r="Q21" s="67"/>
      <c r="R21" s="38">
        <v>8656</v>
      </c>
      <c r="S21" s="119"/>
      <c r="T21" s="38">
        <v>6771</v>
      </c>
      <c r="U21" s="100"/>
      <c r="V21" s="115"/>
      <c r="W21" s="130"/>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row>
    <row r="22" spans="1:56" s="74" customFormat="1" ht="123" customHeight="1" thickBot="1" x14ac:dyDescent="0.3">
      <c r="A22" s="107"/>
      <c r="B22" s="93" t="s">
        <v>72</v>
      </c>
      <c r="C22" s="95" t="s">
        <v>144</v>
      </c>
      <c r="D22" s="61" t="s">
        <v>172</v>
      </c>
      <c r="E22" s="82" t="s">
        <v>69</v>
      </c>
      <c r="F22" s="63"/>
      <c r="G22" s="63"/>
      <c r="H22" s="63"/>
      <c r="I22" s="63"/>
      <c r="J22" s="58">
        <v>66207</v>
      </c>
      <c r="K22" s="118">
        <f>IFERROR((J22/J23),"")</f>
        <v>0.83336899741959847</v>
      </c>
      <c r="L22" s="58">
        <v>101870</v>
      </c>
      <c r="M22" s="77">
        <f>IFERROR((L22/L23),"")</f>
        <v>0.81385315970280414</v>
      </c>
      <c r="N22" s="64"/>
      <c r="O22" s="64"/>
      <c r="P22" s="64"/>
      <c r="Q22" s="64"/>
      <c r="R22" s="39">
        <v>84293</v>
      </c>
      <c r="S22" s="118">
        <f>IFERROR((R22/R23),"")</f>
        <v>0.83330532351342002</v>
      </c>
      <c r="T22" s="39">
        <v>81250</v>
      </c>
      <c r="U22" s="99">
        <f>IFERROR((T22/T23),"")</f>
        <v>0.75589130050516795</v>
      </c>
      <c r="V22" s="114"/>
      <c r="W22" s="129"/>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row>
    <row r="23" spans="1:56" s="75" customFormat="1" ht="99.75" customHeight="1" thickBot="1" x14ac:dyDescent="0.3">
      <c r="A23" s="107"/>
      <c r="B23" s="94"/>
      <c r="C23" s="96"/>
      <c r="D23" s="62" t="s">
        <v>173</v>
      </c>
      <c r="E23" s="83"/>
      <c r="F23" s="72"/>
      <c r="G23" s="66"/>
      <c r="H23" s="66"/>
      <c r="I23" s="66"/>
      <c r="J23" s="56">
        <v>79445</v>
      </c>
      <c r="K23" s="119"/>
      <c r="L23" s="56">
        <v>125170</v>
      </c>
      <c r="M23" s="78"/>
      <c r="N23" s="73"/>
      <c r="O23" s="67"/>
      <c r="P23" s="67"/>
      <c r="Q23" s="67"/>
      <c r="R23" s="38">
        <v>101155</v>
      </c>
      <c r="S23" s="119"/>
      <c r="T23" s="38">
        <v>107489</v>
      </c>
      <c r="U23" s="100"/>
      <c r="V23" s="115"/>
      <c r="W23" s="130"/>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row>
    <row r="24" spans="1:56" s="71" customFormat="1" ht="87" customHeight="1" x14ac:dyDescent="0.25">
      <c r="A24" s="101" t="s">
        <v>73</v>
      </c>
      <c r="B24" s="93" t="s">
        <v>76</v>
      </c>
      <c r="C24" s="95" t="s">
        <v>77</v>
      </c>
      <c r="D24" s="61" t="s">
        <v>24</v>
      </c>
      <c r="E24" s="82" t="s">
        <v>64</v>
      </c>
      <c r="F24" s="59">
        <v>1677</v>
      </c>
      <c r="G24" s="118">
        <f>IFERROR(((F24/F25)-1),"")</f>
        <v>3.508064516129032</v>
      </c>
      <c r="H24" s="59">
        <v>103</v>
      </c>
      <c r="I24" s="77">
        <f>IFERROR(((H24/H25)-1),"")</f>
        <v>-0.7231182795698925</v>
      </c>
      <c r="J24" s="58">
        <v>2013</v>
      </c>
      <c r="K24" s="118">
        <f>IFERROR(((J24/J25)-1),"")</f>
        <v>0.20035778175313057</v>
      </c>
      <c r="L24" s="58">
        <v>309</v>
      </c>
      <c r="M24" s="77">
        <f>IFERROR(((L24/L25)-1),"")</f>
        <v>2</v>
      </c>
      <c r="N24" s="39">
        <v>2346</v>
      </c>
      <c r="O24" s="118">
        <f>IFERROR(((N24/N25)-1),"")</f>
        <v>0.16542473919523104</v>
      </c>
      <c r="P24" s="39">
        <v>360</v>
      </c>
      <c r="Q24" s="77">
        <f>IFERROR(((P24/P25)-1),"")</f>
        <v>0.16504854368932032</v>
      </c>
      <c r="R24" s="39">
        <v>2446</v>
      </c>
      <c r="S24" s="118">
        <f>IFERROR(((R24/R25)-1),"")</f>
        <v>4.2625745950554128E-2</v>
      </c>
      <c r="T24" s="39">
        <v>114</v>
      </c>
      <c r="U24" s="99">
        <f>IFERROR(((T24/T25)-1),"")</f>
        <v>-0.68333333333333335</v>
      </c>
      <c r="V24" s="114"/>
      <c r="W24" s="129"/>
    </row>
    <row r="25" spans="1:56" s="71" customFormat="1" ht="87" customHeight="1" thickBot="1" x14ac:dyDescent="0.3">
      <c r="A25" s="102"/>
      <c r="B25" s="94"/>
      <c r="C25" s="96"/>
      <c r="D25" s="62" t="s">
        <v>176</v>
      </c>
      <c r="E25" s="83"/>
      <c r="F25" s="56">
        <v>372</v>
      </c>
      <c r="G25" s="119"/>
      <c r="H25" s="56">
        <v>372</v>
      </c>
      <c r="I25" s="78"/>
      <c r="J25" s="60">
        <v>1677</v>
      </c>
      <c r="K25" s="119"/>
      <c r="L25" s="60">
        <v>103</v>
      </c>
      <c r="M25" s="78"/>
      <c r="N25" s="38">
        <v>2013</v>
      </c>
      <c r="O25" s="119"/>
      <c r="P25" s="38">
        <v>309</v>
      </c>
      <c r="Q25" s="78"/>
      <c r="R25" s="38">
        <v>2346</v>
      </c>
      <c r="S25" s="119"/>
      <c r="T25" s="38">
        <v>360</v>
      </c>
      <c r="U25" s="100"/>
      <c r="V25" s="115"/>
      <c r="W25" s="130"/>
    </row>
    <row r="26" spans="1:56" s="71" customFormat="1" ht="87" customHeight="1" thickBot="1" x14ac:dyDescent="0.3">
      <c r="A26" s="102"/>
      <c r="B26" s="93" t="s">
        <v>193</v>
      </c>
      <c r="C26" s="95" t="s">
        <v>194</v>
      </c>
      <c r="D26" s="54" t="s">
        <v>195</v>
      </c>
      <c r="E26" s="82" t="s">
        <v>64</v>
      </c>
      <c r="F26" s="59">
        <v>1443</v>
      </c>
      <c r="G26" s="118">
        <f>IFERROR(((F26/F27)-1),"")</f>
        <v>2.4857954545454586E-2</v>
      </c>
      <c r="H26" s="59">
        <v>1411</v>
      </c>
      <c r="I26" s="77">
        <f>IFERROR(((H26/H27)-1),"")</f>
        <v>2.1306818181818787E-3</v>
      </c>
      <c r="J26" s="58">
        <v>1488</v>
      </c>
      <c r="K26" s="118">
        <f>IFERROR(((J26/J27)-1),"")</f>
        <v>3.1185031185031242E-2</v>
      </c>
      <c r="L26" s="58">
        <v>1517</v>
      </c>
      <c r="M26" s="77">
        <f>IFERROR(((L26/L27)-1),"")</f>
        <v>7.5124025513819914E-2</v>
      </c>
      <c r="N26" s="39">
        <v>1543</v>
      </c>
      <c r="O26" s="118">
        <f>IFERROR(((N26/N27)-1),"")</f>
        <v>3.6962365591397761E-2</v>
      </c>
      <c r="P26" s="39">
        <v>1477</v>
      </c>
      <c r="Q26" s="77">
        <f>IFERROR(((P26/P27)-1),"")</f>
        <v>-2.6367831245880047E-2</v>
      </c>
      <c r="R26" s="39">
        <v>1608</v>
      </c>
      <c r="S26" s="118">
        <f>IFERROR(((R26/R27)-1),"")</f>
        <v>4.2125729099157461E-2</v>
      </c>
      <c r="T26" s="39">
        <v>1496</v>
      </c>
      <c r="U26" s="99">
        <f>IFERROR(((T26/T27)-1),"")</f>
        <v>1.2863913337846977E-2</v>
      </c>
      <c r="V26" s="114"/>
      <c r="W26" s="129"/>
    </row>
    <row r="27" spans="1:56" s="71" customFormat="1" ht="87" customHeight="1" thickBot="1" x14ac:dyDescent="0.3">
      <c r="A27" s="102"/>
      <c r="B27" s="94"/>
      <c r="C27" s="96"/>
      <c r="D27" s="55" t="s">
        <v>196</v>
      </c>
      <c r="E27" s="83"/>
      <c r="F27" s="56">
        <v>1408</v>
      </c>
      <c r="G27" s="119"/>
      <c r="H27" s="56">
        <v>1408</v>
      </c>
      <c r="I27" s="78"/>
      <c r="J27" s="60">
        <v>1443</v>
      </c>
      <c r="K27" s="119"/>
      <c r="L27" s="60">
        <v>1411</v>
      </c>
      <c r="M27" s="78"/>
      <c r="N27" s="38">
        <v>1488</v>
      </c>
      <c r="O27" s="119"/>
      <c r="P27" s="38">
        <v>1517</v>
      </c>
      <c r="Q27" s="78"/>
      <c r="R27" s="38">
        <v>1543</v>
      </c>
      <c r="S27" s="119"/>
      <c r="T27" s="39">
        <v>1477</v>
      </c>
      <c r="U27" s="100"/>
      <c r="V27" s="115"/>
      <c r="W27" s="130"/>
    </row>
    <row r="28" spans="1:56" s="74" customFormat="1" ht="192" customHeight="1" x14ac:dyDescent="0.25">
      <c r="A28" s="102"/>
      <c r="B28" s="93" t="s">
        <v>111</v>
      </c>
      <c r="C28" s="95" t="s">
        <v>153</v>
      </c>
      <c r="D28" s="61" t="s">
        <v>185</v>
      </c>
      <c r="E28" s="82" t="s">
        <v>64</v>
      </c>
      <c r="F28" s="59">
        <v>4311</v>
      </c>
      <c r="G28" s="118">
        <f>IFERROR((F28/F29),"")</f>
        <v>0.71754327563248999</v>
      </c>
      <c r="H28" s="59">
        <v>2570</v>
      </c>
      <c r="I28" s="77">
        <f>IFERROR((H28/H29),"")</f>
        <v>0.47009328699469544</v>
      </c>
      <c r="J28" s="59">
        <v>4815</v>
      </c>
      <c r="K28" s="118">
        <f>IFERROR((J28/J29),"")</f>
        <v>0.69843342036553524</v>
      </c>
      <c r="L28" s="59">
        <v>3946</v>
      </c>
      <c r="M28" s="77">
        <f>IFERROR((L28/L29),"")</f>
        <v>0.59302675082657053</v>
      </c>
      <c r="N28" s="40">
        <v>5659</v>
      </c>
      <c r="O28" s="118">
        <f>IFERROR((N28/N29),"")</f>
        <v>0.70333084762614961</v>
      </c>
      <c r="P28" s="40">
        <v>3857</v>
      </c>
      <c r="Q28" s="77">
        <f>IFERROR((P28/P29),"")</f>
        <v>0.53200000000000003</v>
      </c>
      <c r="R28" s="40">
        <v>6212</v>
      </c>
      <c r="S28" s="118">
        <f>IFERROR((R28/R29),"")</f>
        <v>0.70897055466788406</v>
      </c>
      <c r="T28" s="40">
        <v>2850</v>
      </c>
      <c r="U28" s="99">
        <f>IFERROR((T28/T29),"")</f>
        <v>0.56660039761431413</v>
      </c>
      <c r="V28" s="114"/>
      <c r="W28" s="129"/>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row>
    <row r="29" spans="1:56" s="75" customFormat="1" ht="198" customHeight="1" thickBot="1" x14ac:dyDescent="0.3">
      <c r="A29" s="102"/>
      <c r="B29" s="94"/>
      <c r="C29" s="96"/>
      <c r="D29" s="62" t="s">
        <v>186</v>
      </c>
      <c r="E29" s="83"/>
      <c r="F29" s="60">
        <v>6008</v>
      </c>
      <c r="G29" s="119"/>
      <c r="H29" s="60">
        <v>5467</v>
      </c>
      <c r="I29" s="78"/>
      <c r="J29" s="60">
        <v>6894</v>
      </c>
      <c r="K29" s="119"/>
      <c r="L29" s="60">
        <v>6654</v>
      </c>
      <c r="M29" s="78"/>
      <c r="N29" s="41">
        <v>8046</v>
      </c>
      <c r="O29" s="119"/>
      <c r="P29" s="41">
        <v>7250</v>
      </c>
      <c r="Q29" s="78"/>
      <c r="R29" s="41">
        <v>8762</v>
      </c>
      <c r="S29" s="119"/>
      <c r="T29" s="41">
        <v>5030</v>
      </c>
      <c r="U29" s="100"/>
      <c r="V29" s="115"/>
      <c r="W29" s="130"/>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row>
    <row r="30" spans="1:56" s="74" customFormat="1" ht="87" customHeight="1" x14ac:dyDescent="0.25">
      <c r="A30" s="102"/>
      <c r="B30" s="93" t="s">
        <v>81</v>
      </c>
      <c r="C30" s="95" t="s">
        <v>146</v>
      </c>
      <c r="D30" s="61" t="s">
        <v>177</v>
      </c>
      <c r="E30" s="82" t="s">
        <v>64</v>
      </c>
      <c r="F30" s="59">
        <v>9840</v>
      </c>
      <c r="G30" s="118">
        <f>IFERROR((F30/F31),"")</f>
        <v>0.21415979280475331</v>
      </c>
      <c r="H30" s="59">
        <v>11860</v>
      </c>
      <c r="I30" s="77">
        <f>IFERROR((H30/H31),"")</f>
        <v>0.16993595162700062</v>
      </c>
      <c r="J30" s="59">
        <v>11808</v>
      </c>
      <c r="K30" s="118">
        <f>IFERROR((J30/J31),"")</f>
        <v>0.21412251115221412</v>
      </c>
      <c r="L30" s="59">
        <v>13128</v>
      </c>
      <c r="M30" s="77">
        <f>IFERROR((L30/L31),"")</f>
        <v>0.16335062898951061</v>
      </c>
      <c r="N30" s="40">
        <v>13284</v>
      </c>
      <c r="O30" s="118">
        <f>IFERROR((N30/N31),"")</f>
        <v>0.21410956916976936</v>
      </c>
      <c r="P30" s="40">
        <v>10661</v>
      </c>
      <c r="Q30" s="77">
        <f>IFERROR((P30/P31),"")</f>
        <v>0.1224107839985303</v>
      </c>
      <c r="R30" s="40">
        <v>14264</v>
      </c>
      <c r="S30" s="118">
        <f>IFERROR((R30/R31),"")</f>
        <v>0.21398139813981398</v>
      </c>
      <c r="T30" s="40">
        <v>6846</v>
      </c>
      <c r="U30" s="99">
        <f>IFERROR((T30/T31),"")</f>
        <v>0.1806141831996623</v>
      </c>
      <c r="V30" s="114"/>
      <c r="W30" s="129"/>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row>
    <row r="31" spans="1:56" s="75" customFormat="1" ht="87" customHeight="1" thickBot="1" x14ac:dyDescent="0.3">
      <c r="A31" s="102"/>
      <c r="B31" s="94"/>
      <c r="C31" s="96"/>
      <c r="D31" s="62" t="s">
        <v>178</v>
      </c>
      <c r="E31" s="83"/>
      <c r="F31" s="56">
        <v>45947</v>
      </c>
      <c r="G31" s="119"/>
      <c r="H31" s="56">
        <v>69791</v>
      </c>
      <c r="I31" s="78"/>
      <c r="J31" s="56">
        <v>55146</v>
      </c>
      <c r="K31" s="119"/>
      <c r="L31" s="56">
        <v>80367</v>
      </c>
      <c r="M31" s="78"/>
      <c r="N31" s="38">
        <v>62043</v>
      </c>
      <c r="O31" s="119"/>
      <c r="P31" s="38">
        <v>87092</v>
      </c>
      <c r="Q31" s="78"/>
      <c r="R31" s="38">
        <v>66660</v>
      </c>
      <c r="S31" s="119"/>
      <c r="T31" s="38">
        <v>37904</v>
      </c>
      <c r="U31" s="100"/>
      <c r="V31" s="115"/>
      <c r="W31" s="130"/>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row>
    <row r="32" spans="1:56" s="74" customFormat="1" ht="87" customHeight="1" x14ac:dyDescent="0.25">
      <c r="A32" s="102"/>
      <c r="B32" s="93" t="s">
        <v>216</v>
      </c>
      <c r="C32" s="95" t="s">
        <v>148</v>
      </c>
      <c r="D32" s="61" t="s">
        <v>179</v>
      </c>
      <c r="E32" s="82" t="s">
        <v>64</v>
      </c>
      <c r="F32" s="58">
        <v>36107</v>
      </c>
      <c r="G32" s="118">
        <f>IFERROR((F32/F33),"")</f>
        <v>0.78584020719524672</v>
      </c>
      <c r="H32" s="58">
        <v>57931</v>
      </c>
      <c r="I32" s="77">
        <f>IFERROR((H32/H33),"")</f>
        <v>0.83006404837299941</v>
      </c>
      <c r="J32" s="58">
        <v>43338</v>
      </c>
      <c r="K32" s="118">
        <f>IFERROR((J32/J33),"")</f>
        <v>0.78587748884778585</v>
      </c>
      <c r="L32" s="58">
        <v>67239</v>
      </c>
      <c r="M32" s="77">
        <f>IFERROR((L32/L33),"")</f>
        <v>0.83664937101048942</v>
      </c>
      <c r="N32" s="39">
        <v>48759</v>
      </c>
      <c r="O32" s="118">
        <f>IFERROR((N32/N33),"")</f>
        <v>0.78589043083023069</v>
      </c>
      <c r="P32" s="39">
        <v>76431</v>
      </c>
      <c r="Q32" s="77">
        <f>IFERROR((P32/P33),"")</f>
        <v>0.87758921600146966</v>
      </c>
      <c r="R32" s="39">
        <v>52396</v>
      </c>
      <c r="S32" s="118">
        <f>IFERROR((R32/R33),"")</f>
        <v>0.78601860186018602</v>
      </c>
      <c r="T32" s="39">
        <v>31058</v>
      </c>
      <c r="U32" s="99">
        <f>IFERROR((T32/T33),"")</f>
        <v>0.81938581680033773</v>
      </c>
      <c r="V32" s="114"/>
      <c r="W32" s="129"/>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row>
    <row r="33" spans="1:56" s="75" customFormat="1" ht="87" customHeight="1" thickBot="1" x14ac:dyDescent="0.3">
      <c r="A33" s="102"/>
      <c r="B33" s="94"/>
      <c r="C33" s="96"/>
      <c r="D33" s="62" t="s">
        <v>178</v>
      </c>
      <c r="E33" s="83"/>
      <c r="F33" s="56">
        <v>45947</v>
      </c>
      <c r="G33" s="119"/>
      <c r="H33" s="56">
        <v>69791</v>
      </c>
      <c r="I33" s="78"/>
      <c r="J33" s="56">
        <v>55146</v>
      </c>
      <c r="K33" s="119"/>
      <c r="L33" s="56">
        <v>80367</v>
      </c>
      <c r="M33" s="78"/>
      <c r="N33" s="38">
        <v>62043</v>
      </c>
      <c r="O33" s="119"/>
      <c r="P33" s="38">
        <v>87092</v>
      </c>
      <c r="Q33" s="78"/>
      <c r="R33" s="38">
        <v>66660</v>
      </c>
      <c r="S33" s="119"/>
      <c r="T33" s="38">
        <v>37904</v>
      </c>
      <c r="U33" s="100"/>
      <c r="V33" s="115"/>
      <c r="W33" s="13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row>
    <row r="34" spans="1:56" s="74" customFormat="1" ht="87" customHeight="1" x14ac:dyDescent="0.25">
      <c r="A34" s="102"/>
      <c r="B34" s="93" t="s">
        <v>87</v>
      </c>
      <c r="C34" s="95" t="s">
        <v>89</v>
      </c>
      <c r="D34" s="61" t="s">
        <v>180</v>
      </c>
      <c r="E34" s="82" t="s">
        <v>64</v>
      </c>
      <c r="F34" s="58">
        <v>24540</v>
      </c>
      <c r="G34" s="123">
        <f>IFERROR((F34/F35),"")</f>
        <v>1</v>
      </c>
      <c r="H34" s="58">
        <v>14195</v>
      </c>
      <c r="I34" s="120">
        <f>IFERROR((H34/H35),"")</f>
        <v>0.57635307970278937</v>
      </c>
      <c r="J34" s="58">
        <v>26074</v>
      </c>
      <c r="K34" s="123">
        <f>IFERROR((J34/J35),"")</f>
        <v>1</v>
      </c>
      <c r="L34" s="58">
        <v>18649</v>
      </c>
      <c r="M34" s="120">
        <f>IFERROR((L34/L35),"")</f>
        <v>0.66309913241359697</v>
      </c>
      <c r="N34" s="39">
        <v>27608</v>
      </c>
      <c r="O34" s="123">
        <f>IFERROR((N34/N35),"")</f>
        <v>1</v>
      </c>
      <c r="P34" s="39">
        <v>13937</v>
      </c>
      <c r="Q34" s="120">
        <f>IFERROR((P34/P35),"")</f>
        <v>0.48193229364777485</v>
      </c>
      <c r="R34" s="39">
        <v>30675</v>
      </c>
      <c r="S34" s="123">
        <f>IFERROR((R34/R35),"")</f>
        <v>1</v>
      </c>
      <c r="T34" s="39">
        <v>18279</v>
      </c>
      <c r="U34" s="99">
        <f>IFERROR((T34/T35),"")</f>
        <v>0.66027308192457734</v>
      </c>
      <c r="V34" s="114"/>
      <c r="W34" s="129"/>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row>
    <row r="35" spans="1:56" s="75" customFormat="1" ht="87" customHeight="1" thickBot="1" x14ac:dyDescent="0.3">
      <c r="A35" s="102"/>
      <c r="B35" s="94"/>
      <c r="C35" s="96"/>
      <c r="D35" s="62" t="s">
        <v>49</v>
      </c>
      <c r="E35" s="83"/>
      <c r="F35" s="56">
        <v>24540</v>
      </c>
      <c r="G35" s="124"/>
      <c r="H35" s="56">
        <v>24629</v>
      </c>
      <c r="I35" s="121"/>
      <c r="J35" s="56">
        <v>26074</v>
      </c>
      <c r="K35" s="124"/>
      <c r="L35" s="56">
        <v>28124</v>
      </c>
      <c r="M35" s="121"/>
      <c r="N35" s="38">
        <v>27608</v>
      </c>
      <c r="O35" s="124"/>
      <c r="P35" s="38">
        <v>28919</v>
      </c>
      <c r="Q35" s="121"/>
      <c r="R35" s="38">
        <v>30675</v>
      </c>
      <c r="S35" s="124"/>
      <c r="T35" s="38">
        <v>27684</v>
      </c>
      <c r="U35" s="100"/>
      <c r="V35" s="115"/>
      <c r="W35" s="13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row>
    <row r="36" spans="1:56" s="74" customFormat="1" ht="87" customHeight="1" thickBot="1" x14ac:dyDescent="0.3">
      <c r="A36" s="102"/>
      <c r="B36" s="93" t="s">
        <v>149</v>
      </c>
      <c r="C36" s="95" t="s">
        <v>152</v>
      </c>
      <c r="D36" s="61" t="s">
        <v>181</v>
      </c>
      <c r="E36" s="82" t="s">
        <v>64</v>
      </c>
      <c r="F36" s="58">
        <v>3681</v>
      </c>
      <c r="G36" s="118">
        <f>IFERROR((F36/F37),"")</f>
        <v>0.15</v>
      </c>
      <c r="H36" s="58">
        <v>1644</v>
      </c>
      <c r="I36" s="77">
        <f>IFERROR((H36/H37),"")</f>
        <v>0.11581542796759423</v>
      </c>
      <c r="J36" s="58">
        <v>3911</v>
      </c>
      <c r="K36" s="118">
        <f>IFERROR((J36/J37),"")</f>
        <v>0.1499961647618317</v>
      </c>
      <c r="L36" s="58">
        <v>1947</v>
      </c>
      <c r="M36" s="77">
        <f>IFERROR((L36/L37),"")</f>
        <v>0.1044023808247091</v>
      </c>
      <c r="N36" s="39">
        <v>4141</v>
      </c>
      <c r="O36" s="118">
        <f>IFERROR((N36/N37),"")</f>
        <v>0.14999275572297885</v>
      </c>
      <c r="P36" s="39">
        <v>1790</v>
      </c>
      <c r="Q36" s="77">
        <f>IFERROR((P36/P37),"")</f>
        <v>0.12843510081079143</v>
      </c>
      <c r="R36" s="39">
        <v>4601</v>
      </c>
      <c r="S36" s="118">
        <f>IFERROR((R36/R37),"")</f>
        <v>0.1499918500407498</v>
      </c>
      <c r="T36" s="39">
        <v>2407</v>
      </c>
      <c r="U36" s="99">
        <f>IFERROR((T36/T37),"")</f>
        <v>0.13168116417747142</v>
      </c>
      <c r="V36" s="114"/>
      <c r="W36" s="129"/>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row>
    <row r="37" spans="1:56" s="75" customFormat="1" ht="87" customHeight="1" thickBot="1" x14ac:dyDescent="0.3">
      <c r="A37" s="102"/>
      <c r="B37" s="94"/>
      <c r="C37" s="96"/>
      <c r="D37" s="62" t="s">
        <v>182</v>
      </c>
      <c r="E37" s="83"/>
      <c r="F37" s="56">
        <v>24540</v>
      </c>
      <c r="G37" s="119"/>
      <c r="H37" s="56">
        <v>14195</v>
      </c>
      <c r="I37" s="78"/>
      <c r="J37" s="56">
        <v>26074</v>
      </c>
      <c r="K37" s="119"/>
      <c r="L37" s="56">
        <v>18649</v>
      </c>
      <c r="M37" s="78"/>
      <c r="N37" s="38">
        <v>27608</v>
      </c>
      <c r="O37" s="119"/>
      <c r="P37" s="38">
        <v>13937</v>
      </c>
      <c r="Q37" s="78"/>
      <c r="R37" s="38">
        <v>30675</v>
      </c>
      <c r="S37" s="119"/>
      <c r="T37" s="39">
        <v>18279</v>
      </c>
      <c r="U37" s="100"/>
      <c r="V37" s="115"/>
      <c r="W37" s="13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row>
    <row r="38" spans="1:56" s="74" customFormat="1" ht="87" customHeight="1" thickBot="1" x14ac:dyDescent="0.3">
      <c r="A38" s="102"/>
      <c r="B38" s="93" t="s">
        <v>104</v>
      </c>
      <c r="C38" s="95" t="s">
        <v>90</v>
      </c>
      <c r="D38" s="61" t="s">
        <v>33</v>
      </c>
      <c r="E38" s="82" t="s">
        <v>64</v>
      </c>
      <c r="F38" s="59">
        <v>20859</v>
      </c>
      <c r="G38" s="118">
        <f>IFERROR((F38/F39),"")</f>
        <v>0.85</v>
      </c>
      <c r="H38" s="59">
        <v>12551</v>
      </c>
      <c r="I38" s="77">
        <f>IFERROR((H38/H39),"")</f>
        <v>0.88418457203240575</v>
      </c>
      <c r="J38" s="59">
        <v>22163</v>
      </c>
      <c r="K38" s="118">
        <f>IFERROR((J38/J39),"")</f>
        <v>0.85000383523816825</v>
      </c>
      <c r="L38" s="59">
        <v>16702</v>
      </c>
      <c r="M38" s="77">
        <f>IFERROR((L38/L39),"")</f>
        <v>0.8955976191752909</v>
      </c>
      <c r="N38" s="40">
        <v>23467</v>
      </c>
      <c r="O38" s="118">
        <f>IFERROR((N38/N39),"")</f>
        <v>0.85000724427702112</v>
      </c>
      <c r="P38" s="40">
        <v>12147</v>
      </c>
      <c r="Q38" s="77">
        <f>IFERROR((P38/P39),"")</f>
        <v>0.87156489918920854</v>
      </c>
      <c r="R38" s="40">
        <v>26074</v>
      </c>
      <c r="S38" s="118">
        <f>IFERROR((R38/R39),"")</f>
        <v>0.85000814995925023</v>
      </c>
      <c r="T38" s="40">
        <v>15872</v>
      </c>
      <c r="U38" s="99">
        <f>IFERROR((T38/T39),"")</f>
        <v>0.86831883582252856</v>
      </c>
      <c r="V38" s="114"/>
      <c r="W38" s="129"/>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row>
    <row r="39" spans="1:56" s="75" customFormat="1" ht="87" customHeight="1" thickBot="1" x14ac:dyDescent="0.3">
      <c r="A39" s="102"/>
      <c r="B39" s="94"/>
      <c r="C39" s="96"/>
      <c r="D39" s="62" t="s">
        <v>182</v>
      </c>
      <c r="E39" s="83"/>
      <c r="F39" s="56">
        <v>24540</v>
      </c>
      <c r="G39" s="119"/>
      <c r="H39" s="56">
        <v>14195</v>
      </c>
      <c r="I39" s="78"/>
      <c r="J39" s="56">
        <v>26074</v>
      </c>
      <c r="K39" s="119"/>
      <c r="L39" s="56">
        <v>18649</v>
      </c>
      <c r="M39" s="78"/>
      <c r="N39" s="38">
        <v>27608</v>
      </c>
      <c r="O39" s="119"/>
      <c r="P39" s="38">
        <v>13937</v>
      </c>
      <c r="Q39" s="78"/>
      <c r="R39" s="38">
        <v>30675</v>
      </c>
      <c r="S39" s="119"/>
      <c r="T39" s="39">
        <v>18279</v>
      </c>
      <c r="U39" s="100"/>
      <c r="V39" s="115"/>
      <c r="W39" s="130"/>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row>
    <row r="40" spans="1:56" s="74" customFormat="1" ht="81.75" customHeight="1" x14ac:dyDescent="0.25">
      <c r="A40" s="102"/>
      <c r="B40" s="93" t="s">
        <v>93</v>
      </c>
      <c r="C40" s="95" t="s">
        <v>94</v>
      </c>
      <c r="D40" s="61" t="s">
        <v>41</v>
      </c>
      <c r="E40" s="84" t="s">
        <v>64</v>
      </c>
      <c r="F40" s="58">
        <v>4928</v>
      </c>
      <c r="G40" s="118">
        <f>IFERROR(((F40/F41)-1),"")</f>
        <v>-1.2820512820512775E-2</v>
      </c>
      <c r="H40" s="58">
        <v>5639</v>
      </c>
      <c r="I40" s="77">
        <f>IFERROR(((H40/H41)-1),"")</f>
        <v>0.12960737179487181</v>
      </c>
      <c r="J40" s="58">
        <v>5765</v>
      </c>
      <c r="K40" s="118">
        <f>IFERROR(((J40/J41)-1),"")</f>
        <v>0.16984577922077926</v>
      </c>
      <c r="L40" s="58">
        <v>8983</v>
      </c>
      <c r="M40" s="77">
        <f>IFERROR(((L40/L41)-1),"")</f>
        <v>0.5930129455577231</v>
      </c>
      <c r="N40" s="39">
        <v>6654</v>
      </c>
      <c r="O40" s="118">
        <f>IFERROR(((N40/N41)-1),"")</f>
        <v>0.15420641803989588</v>
      </c>
      <c r="P40" s="39">
        <v>6659</v>
      </c>
      <c r="Q40" s="77">
        <f>IFERROR(((P40/P41)-1),"")</f>
        <v>-0.25871089836357564</v>
      </c>
      <c r="R40" s="39">
        <v>7112</v>
      </c>
      <c r="S40" s="118">
        <f>IFERROR(((R40/R41)-1),"")</f>
        <v>6.8830778479110233E-2</v>
      </c>
      <c r="T40" s="39">
        <v>2943</v>
      </c>
      <c r="U40" s="99">
        <f>IFERROR(((T40/T41)-1),"")</f>
        <v>-0.55804174801021178</v>
      </c>
      <c r="V40" s="114"/>
      <c r="W40" s="129"/>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row>
    <row r="41" spans="1:56" s="75" customFormat="1" ht="81.75" customHeight="1" thickBot="1" x14ac:dyDescent="0.3">
      <c r="A41" s="102"/>
      <c r="B41" s="94"/>
      <c r="C41" s="96"/>
      <c r="D41" s="62" t="s">
        <v>43</v>
      </c>
      <c r="E41" s="85"/>
      <c r="F41" s="56">
        <v>4992</v>
      </c>
      <c r="G41" s="119"/>
      <c r="H41" s="56">
        <v>4992</v>
      </c>
      <c r="I41" s="78"/>
      <c r="J41" s="56">
        <v>4928</v>
      </c>
      <c r="K41" s="119"/>
      <c r="L41" s="56">
        <v>5639</v>
      </c>
      <c r="M41" s="78"/>
      <c r="N41" s="38">
        <v>5765</v>
      </c>
      <c r="O41" s="119"/>
      <c r="P41" s="38">
        <v>8983</v>
      </c>
      <c r="Q41" s="78"/>
      <c r="R41" s="38">
        <v>6654</v>
      </c>
      <c r="S41" s="119"/>
      <c r="T41" s="38">
        <v>6659</v>
      </c>
      <c r="U41" s="100"/>
      <c r="V41" s="115"/>
      <c r="W41" s="130"/>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row>
    <row r="42" spans="1:56" s="74" customFormat="1" ht="112.5" customHeight="1" x14ac:dyDescent="0.25">
      <c r="A42" s="102"/>
      <c r="B42" s="93" t="s">
        <v>108</v>
      </c>
      <c r="C42" s="95" t="s">
        <v>109</v>
      </c>
      <c r="D42" s="61" t="s">
        <v>183</v>
      </c>
      <c r="E42" s="82" t="s">
        <v>64</v>
      </c>
      <c r="F42" s="59">
        <v>251</v>
      </c>
      <c r="G42" s="118">
        <f>IFERROR((F42/F43),"")</f>
        <v>0.24975124378109453</v>
      </c>
      <c r="H42" s="59">
        <v>30</v>
      </c>
      <c r="I42" s="77">
        <f>IFERROR((H42/H43),"")</f>
        <v>3.3444816053511704E-2</v>
      </c>
      <c r="J42" s="59">
        <v>524</v>
      </c>
      <c r="K42" s="118">
        <f>IFERROR((J42/J43),"")</f>
        <v>0.48518518518518516</v>
      </c>
      <c r="L42" s="59">
        <v>458</v>
      </c>
      <c r="M42" s="77">
        <f>IFERROR((L42/L43),"")</f>
        <v>0.47658688865764826</v>
      </c>
      <c r="N42" s="40">
        <v>758</v>
      </c>
      <c r="O42" s="118">
        <f>IFERROR((N42/N43),"")</f>
        <v>0.57035364936042132</v>
      </c>
      <c r="P42" s="40">
        <v>822</v>
      </c>
      <c r="Q42" s="77">
        <f>IFERROR((P42/P43),"")</f>
        <v>0.82282282282282282</v>
      </c>
      <c r="R42" s="40">
        <v>992</v>
      </c>
      <c r="S42" s="118">
        <f>IFERROR((R42/R43),"")</f>
        <v>0.70354609929078016</v>
      </c>
      <c r="T42" s="40">
        <v>889</v>
      </c>
      <c r="U42" s="99">
        <f>IFERROR((T42/T43),"")</f>
        <v>0.86986301369863017</v>
      </c>
      <c r="V42" s="114"/>
      <c r="W42" s="129"/>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row>
    <row r="43" spans="1:56" s="75" customFormat="1" ht="96" customHeight="1" thickBot="1" x14ac:dyDescent="0.3">
      <c r="A43" s="102"/>
      <c r="B43" s="94"/>
      <c r="C43" s="96"/>
      <c r="D43" s="62" t="s">
        <v>184</v>
      </c>
      <c r="E43" s="83"/>
      <c r="F43" s="60">
        <v>1005</v>
      </c>
      <c r="G43" s="119"/>
      <c r="H43" s="60">
        <v>897</v>
      </c>
      <c r="I43" s="78"/>
      <c r="J43" s="60">
        <v>1080</v>
      </c>
      <c r="K43" s="119"/>
      <c r="L43" s="60">
        <v>961</v>
      </c>
      <c r="M43" s="78"/>
      <c r="N43" s="41">
        <v>1329</v>
      </c>
      <c r="O43" s="119"/>
      <c r="P43" s="41">
        <v>999</v>
      </c>
      <c r="Q43" s="78"/>
      <c r="R43" s="41">
        <v>1410</v>
      </c>
      <c r="S43" s="119"/>
      <c r="T43" s="41">
        <v>1022</v>
      </c>
      <c r="U43" s="100"/>
      <c r="V43" s="115"/>
      <c r="W43" s="130"/>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row>
    <row r="44" spans="1:56" s="71" customFormat="1" ht="106.5" customHeight="1" x14ac:dyDescent="0.25">
      <c r="A44" s="102"/>
      <c r="B44" s="93" t="s">
        <v>189</v>
      </c>
      <c r="C44" s="95" t="s">
        <v>190</v>
      </c>
      <c r="D44" s="61" t="s">
        <v>191</v>
      </c>
      <c r="E44" s="82" t="s">
        <v>64</v>
      </c>
      <c r="F44" s="59">
        <v>2546</v>
      </c>
      <c r="G44" s="77">
        <f>IFERROR((F44/F45),"")</f>
        <v>0.42376830892143807</v>
      </c>
      <c r="H44" s="59">
        <v>3125</v>
      </c>
      <c r="I44" s="77">
        <f>IFERROR((H44/H45),"")</f>
        <v>0.71690754760266118</v>
      </c>
      <c r="J44" s="59">
        <v>3118</v>
      </c>
      <c r="K44" s="77">
        <f>IFERROR((J44/J45),"")</f>
        <v>0.45227734261676822</v>
      </c>
      <c r="L44" s="59">
        <v>4698</v>
      </c>
      <c r="M44" s="77">
        <f>IFERROR((L44/L45),"")</f>
        <v>0.9015544041450777</v>
      </c>
      <c r="N44" s="40">
        <v>3580</v>
      </c>
      <c r="O44" s="77">
        <f>IFERROR((N44/N45),"")</f>
        <v>0.44494158588118321</v>
      </c>
      <c r="P44" s="40">
        <v>4626</v>
      </c>
      <c r="Q44" s="77">
        <f>IFERROR((P44/P45),"")</f>
        <v>0.71676479702510076</v>
      </c>
      <c r="R44" s="40">
        <v>3825</v>
      </c>
      <c r="S44" s="77">
        <f>IFERROR((R44/R45),"")</f>
        <v>0.43654416799817392</v>
      </c>
      <c r="T44" s="40">
        <v>4154</v>
      </c>
      <c r="U44" s="99">
        <f>IFERROR((T44/T45),"")</f>
        <v>0.85192780968006565</v>
      </c>
      <c r="V44" s="114"/>
      <c r="W44" s="129"/>
    </row>
    <row r="45" spans="1:56" s="71" customFormat="1" ht="119.25" customHeight="1" thickBot="1" x14ac:dyDescent="0.3">
      <c r="A45" s="103"/>
      <c r="B45" s="94"/>
      <c r="C45" s="96"/>
      <c r="D45" s="62" t="s">
        <v>192</v>
      </c>
      <c r="E45" s="83"/>
      <c r="F45" s="60">
        <v>6008</v>
      </c>
      <c r="G45" s="78"/>
      <c r="H45" s="60">
        <v>4359</v>
      </c>
      <c r="I45" s="78"/>
      <c r="J45" s="60">
        <v>6894</v>
      </c>
      <c r="K45" s="78"/>
      <c r="L45" s="60">
        <v>5211</v>
      </c>
      <c r="M45" s="78"/>
      <c r="N45" s="41">
        <v>8046</v>
      </c>
      <c r="O45" s="78"/>
      <c r="P45" s="41">
        <v>6454</v>
      </c>
      <c r="Q45" s="78"/>
      <c r="R45" s="41">
        <v>8762</v>
      </c>
      <c r="S45" s="78"/>
      <c r="T45" s="41">
        <v>4876</v>
      </c>
      <c r="U45" s="100"/>
      <c r="V45" s="115"/>
      <c r="W45" s="130"/>
    </row>
    <row r="46" spans="1:56" x14ac:dyDescent="0.25">
      <c r="F46" s="47"/>
      <c r="H46" s="47"/>
      <c r="J46" s="47"/>
      <c r="L46" s="45"/>
      <c r="N46" s="47"/>
      <c r="P46" s="47"/>
      <c r="R46" s="47"/>
      <c r="T46" s="47"/>
      <c r="W46" s="45"/>
    </row>
    <row r="47" spans="1:56" x14ac:dyDescent="0.25">
      <c r="F47" s="47"/>
      <c r="H47" s="47"/>
      <c r="L47" s="45"/>
      <c r="N47" s="47"/>
      <c r="T47" s="47"/>
    </row>
    <row r="48" spans="1:56" x14ac:dyDescent="0.25">
      <c r="F48" s="45"/>
    </row>
    <row r="64" spans="5:23" x14ac:dyDescent="0.25">
      <c r="E64" s="44"/>
      <c r="F64" s="45"/>
      <c r="G64" s="45"/>
      <c r="H64" s="45"/>
      <c r="I64" s="45"/>
      <c r="J64" s="45"/>
      <c r="K64" s="45"/>
      <c r="L64" s="45"/>
      <c r="M64" s="45"/>
      <c r="N64" s="45"/>
      <c r="O64" s="45"/>
      <c r="P64" s="45"/>
      <c r="Q64" s="45"/>
      <c r="R64" s="45"/>
      <c r="S64" s="45"/>
      <c r="T64" s="45"/>
      <c r="U64" s="45"/>
      <c r="V64" s="45"/>
      <c r="W64" s="45"/>
    </row>
  </sheetData>
  <sheetProtection selectLockedCells="1"/>
  <protectedRanges>
    <protectedRange sqref="J26:L26 J30:L31 N30:P31 R30:T31 R26:T26 F26:H28 F30:H31 T10 N26:P26 R8:T9 T27" name="Rango1_3"/>
    <protectedRange sqref="F44:H45 J44:L45 N44:P45 R44:T45" name="Rango1_3_1"/>
    <protectedRange sqref="R6:T7" name="Rango1_3_2"/>
    <protectedRange sqref="R11:S11" name="Rango1_3_3"/>
    <protectedRange sqref="R12:T13" name="Rango1_3_4"/>
    <protectedRange sqref="N14:P15 J14:L15 F14:H15 R14:T15" name="Rango1_3_5"/>
    <protectedRange sqref="J16:L17" name="Rango1_3_6"/>
    <protectedRange sqref="R16:T17 T19 T21" name="Rango1_3_7"/>
    <protectedRange sqref="J18:L19" name="Rango1_3_8"/>
    <protectedRange sqref="R18:T18 R19:S19" name="Rango1_3_9"/>
    <protectedRange sqref="J20:L21" name="Rango1_3_10"/>
    <protectedRange sqref="R20:T20 R21:S21" name="Rango1_3_11"/>
    <protectedRange sqref="J22:L23" name="Rango1_3_12"/>
    <protectedRange sqref="R22:T23" name="Rango1_3_13"/>
    <protectedRange sqref="F24:H25 N24:P24 J24:L24 R24:T24" name="Rango1_3_14"/>
    <protectedRange sqref="J28:L28 N28:P28 R28:T28" name="Rango1_3_16"/>
    <protectedRange sqref="F32:H33 J32:L33 N32:P33 R32:T33" name="Rango1_3_18"/>
    <protectedRange sqref="F40:H41 J40:L41 N40:P41 R40:T41 J38:L38 N38:P38 R38:T38 F34:H38 J34:L36 N34:P36 R34:T36 T37 T39" name="Rango1_3_19"/>
    <protectedRange sqref="F42:H43 J42:L43 N42:P43 R42:T43" name="Rango1_3_20"/>
  </protectedRanges>
  <mergeCells count="246">
    <mergeCell ref="V38:V39"/>
    <mergeCell ref="V40:V41"/>
    <mergeCell ref="V42:V43"/>
    <mergeCell ref="V44:V45"/>
    <mergeCell ref="V4:V5"/>
    <mergeCell ref="W30:W31"/>
    <mergeCell ref="W32:W33"/>
    <mergeCell ref="W34:W35"/>
    <mergeCell ref="W36:W37"/>
    <mergeCell ref="W38:W39"/>
    <mergeCell ref="W40:W41"/>
    <mergeCell ref="W42:W43"/>
    <mergeCell ref="W44:W45"/>
    <mergeCell ref="V6:V7"/>
    <mergeCell ref="V8:V9"/>
    <mergeCell ref="V10:V11"/>
    <mergeCell ref="V12:V13"/>
    <mergeCell ref="V14:V15"/>
    <mergeCell ref="V16:V17"/>
    <mergeCell ref="V18:V19"/>
    <mergeCell ref="V20:V21"/>
    <mergeCell ref="V22:V23"/>
    <mergeCell ref="V24:V25"/>
    <mergeCell ref="V26:V27"/>
    <mergeCell ref="V28:V29"/>
    <mergeCell ref="V30:V31"/>
    <mergeCell ref="V32:V33"/>
    <mergeCell ref="V34:V35"/>
    <mergeCell ref="V36:V37"/>
    <mergeCell ref="C3:D3"/>
    <mergeCell ref="W4:W5"/>
    <mergeCell ref="W6:W7"/>
    <mergeCell ref="W8:W9"/>
    <mergeCell ref="W10:W11"/>
    <mergeCell ref="W12:W13"/>
    <mergeCell ref="W14:W15"/>
    <mergeCell ref="W16:W17"/>
    <mergeCell ref="W18:W19"/>
    <mergeCell ref="W20:W21"/>
    <mergeCell ref="W22:W23"/>
    <mergeCell ref="W24:W25"/>
    <mergeCell ref="W26:W27"/>
    <mergeCell ref="W28:W29"/>
    <mergeCell ref="U22:U23"/>
    <mergeCell ref="F6:F7"/>
    <mergeCell ref="G10:G11"/>
    <mergeCell ref="S6:S7"/>
    <mergeCell ref="S8:S9"/>
    <mergeCell ref="S42:S43"/>
    <mergeCell ref="S44:S45"/>
    <mergeCell ref="G14:G15"/>
    <mergeCell ref="G24:G25"/>
    <mergeCell ref="G26:G27"/>
    <mergeCell ref="G28:G29"/>
    <mergeCell ref="G44:G45"/>
    <mergeCell ref="G42:G43"/>
    <mergeCell ref="G40:G41"/>
    <mergeCell ref="G38:G39"/>
    <mergeCell ref="G36:G37"/>
    <mergeCell ref="G34:G35"/>
    <mergeCell ref="G32:G33"/>
    <mergeCell ref="G30:G31"/>
    <mergeCell ref="K34:K35"/>
    <mergeCell ref="O34:O35"/>
    <mergeCell ref="S34:S35"/>
    <mergeCell ref="K38:K39"/>
    <mergeCell ref="O38:O39"/>
    <mergeCell ref="S38:S39"/>
    <mergeCell ref="S40:S41"/>
    <mergeCell ref="O40:O41"/>
    <mergeCell ref="K40:K41"/>
    <mergeCell ref="K20:K21"/>
    <mergeCell ref="A24:A45"/>
    <mergeCell ref="A14:A23"/>
    <mergeCell ref="B38:B39"/>
    <mergeCell ref="C38:C39"/>
    <mergeCell ref="B36:B37"/>
    <mergeCell ref="C36:C37"/>
    <mergeCell ref="B34:B35"/>
    <mergeCell ref="Q42:Q43"/>
    <mergeCell ref="M18:M19"/>
    <mergeCell ref="B16:B17"/>
    <mergeCell ref="C16:C17"/>
    <mergeCell ref="C14:C15"/>
    <mergeCell ref="B26:B27"/>
    <mergeCell ref="B44:B45"/>
    <mergeCell ref="C44:C45"/>
    <mergeCell ref="E44:E45"/>
    <mergeCell ref="I44:I45"/>
    <mergeCell ref="O30:O31"/>
    <mergeCell ref="O32:O33"/>
    <mergeCell ref="M20:M21"/>
    <mergeCell ref="O36:O37"/>
    <mergeCell ref="K22:K23"/>
    <mergeCell ref="K24:K25"/>
    <mergeCell ref="K26:K27"/>
    <mergeCell ref="Q40:Q41"/>
    <mergeCell ref="U40:U41"/>
    <mergeCell ref="K10:K11"/>
    <mergeCell ref="S12:S13"/>
    <mergeCell ref="S14:S15"/>
    <mergeCell ref="O14:O15"/>
    <mergeCell ref="K14:K15"/>
    <mergeCell ref="K16:K17"/>
    <mergeCell ref="S16:S17"/>
    <mergeCell ref="S30:S31"/>
    <mergeCell ref="S32:S33"/>
    <mergeCell ref="S36:S37"/>
    <mergeCell ref="S10:S11"/>
    <mergeCell ref="O10:O11"/>
    <mergeCell ref="S22:S23"/>
    <mergeCell ref="O26:O27"/>
    <mergeCell ref="S26:S27"/>
    <mergeCell ref="K28:K29"/>
    <mergeCell ref="O28:O29"/>
    <mergeCell ref="S28:S29"/>
    <mergeCell ref="O24:O25"/>
    <mergeCell ref="U24:U25"/>
    <mergeCell ref="S24:S25"/>
    <mergeCell ref="U26:U27"/>
    <mergeCell ref="U44:U45"/>
    <mergeCell ref="K36:K37"/>
    <mergeCell ref="C20:C21"/>
    <mergeCell ref="C24:C25"/>
    <mergeCell ref="I34:I35"/>
    <mergeCell ref="Q32:Q33"/>
    <mergeCell ref="C26:C27"/>
    <mergeCell ref="E26:E27"/>
    <mergeCell ref="I26:I27"/>
    <mergeCell ref="M26:M27"/>
    <mergeCell ref="Q26:Q27"/>
    <mergeCell ref="M22:M23"/>
    <mergeCell ref="M24:M25"/>
    <mergeCell ref="Q24:Q25"/>
    <mergeCell ref="M44:M45"/>
    <mergeCell ref="Q44:Q45"/>
    <mergeCell ref="K42:K43"/>
    <mergeCell ref="K44:K45"/>
    <mergeCell ref="O42:O43"/>
    <mergeCell ref="O44:O45"/>
    <mergeCell ref="U42:U43"/>
    <mergeCell ref="I38:I39"/>
    <mergeCell ref="M38:M39"/>
    <mergeCell ref="Q38:Q39"/>
    <mergeCell ref="U38:U39"/>
    <mergeCell ref="Q30:Q31"/>
    <mergeCell ref="U30:U31"/>
    <mergeCell ref="I28:I29"/>
    <mergeCell ref="M28:M29"/>
    <mergeCell ref="I36:I37"/>
    <mergeCell ref="M36:M37"/>
    <mergeCell ref="Q36:Q37"/>
    <mergeCell ref="U36:U37"/>
    <mergeCell ref="I32:I33"/>
    <mergeCell ref="M32:M33"/>
    <mergeCell ref="U32:U33"/>
    <mergeCell ref="M34:M35"/>
    <mergeCell ref="Q34:Q35"/>
    <mergeCell ref="U34:U35"/>
    <mergeCell ref="Q28:Q29"/>
    <mergeCell ref="U28:U29"/>
    <mergeCell ref="K30:K31"/>
    <mergeCell ref="K32:K33"/>
    <mergeCell ref="U20:U21"/>
    <mergeCell ref="R4:U4"/>
    <mergeCell ref="Q14:Q15"/>
    <mergeCell ref="U14:U15"/>
    <mergeCell ref="M16:M17"/>
    <mergeCell ref="U16:U17"/>
    <mergeCell ref="U10:U11"/>
    <mergeCell ref="U12:U13"/>
    <mergeCell ref="M10:M11"/>
    <mergeCell ref="N4:Q4"/>
    <mergeCell ref="U8:U9"/>
    <mergeCell ref="Q6:Q7"/>
    <mergeCell ref="J4:M4"/>
    <mergeCell ref="K18:K19"/>
    <mergeCell ref="S18:S19"/>
    <mergeCell ref="S20:S21"/>
    <mergeCell ref="B6:B7"/>
    <mergeCell ref="C6:C7"/>
    <mergeCell ref="U6:U7"/>
    <mergeCell ref="B14:B15"/>
    <mergeCell ref="B18:B19"/>
    <mergeCell ref="C18:C19"/>
    <mergeCell ref="A8:A13"/>
    <mergeCell ref="B8:B9"/>
    <mergeCell ref="C8:C9"/>
    <mergeCell ref="E8:E9"/>
    <mergeCell ref="U18:U19"/>
    <mergeCell ref="E6:E7"/>
    <mergeCell ref="E10:E11"/>
    <mergeCell ref="E12:E13"/>
    <mergeCell ref="E14:E15"/>
    <mergeCell ref="E16:E17"/>
    <mergeCell ref="E18:E19"/>
    <mergeCell ref="B10:B11"/>
    <mergeCell ref="C10:C11"/>
    <mergeCell ref="A6:A7"/>
    <mergeCell ref="B12:B13"/>
    <mergeCell ref="C12:C13"/>
    <mergeCell ref="Q10:Q11"/>
    <mergeCell ref="M6:M7"/>
    <mergeCell ref="A4:A5"/>
    <mergeCell ref="B4:B5"/>
    <mergeCell ref="C4:C5"/>
    <mergeCell ref="D4:D5"/>
    <mergeCell ref="F4:I4"/>
    <mergeCell ref="B42:B43"/>
    <mergeCell ref="C42:C43"/>
    <mergeCell ref="B40:B41"/>
    <mergeCell ref="C40:C41"/>
    <mergeCell ref="B24:B25"/>
    <mergeCell ref="C34:C35"/>
    <mergeCell ref="B32:B33"/>
    <mergeCell ref="C32:C33"/>
    <mergeCell ref="B22:B23"/>
    <mergeCell ref="C22:C23"/>
    <mergeCell ref="B30:B31"/>
    <mergeCell ref="C30:C31"/>
    <mergeCell ref="B28:B29"/>
    <mergeCell ref="C28:C29"/>
    <mergeCell ref="B20:B21"/>
    <mergeCell ref="E4:E5"/>
    <mergeCell ref="E24:E25"/>
    <mergeCell ref="E28:E29"/>
    <mergeCell ref="E30:E31"/>
    <mergeCell ref="I14:I15"/>
    <mergeCell ref="M14:M15"/>
    <mergeCell ref="I10:I11"/>
    <mergeCell ref="I6:I7"/>
    <mergeCell ref="E32:E33"/>
    <mergeCell ref="E34:E35"/>
    <mergeCell ref="E36:E37"/>
    <mergeCell ref="E38:E39"/>
    <mergeCell ref="E42:E43"/>
    <mergeCell ref="E40:E41"/>
    <mergeCell ref="I24:I25"/>
    <mergeCell ref="E20:E21"/>
    <mergeCell ref="E22:E23"/>
    <mergeCell ref="I42:I43"/>
    <mergeCell ref="M42:M43"/>
    <mergeCell ref="I40:I41"/>
    <mergeCell ref="M40:M41"/>
    <mergeCell ref="I30:I31"/>
    <mergeCell ref="M30:M31"/>
  </mergeCells>
  <conditionalFormatting sqref="J30:L30 N30:P30 R30:T30 F30:H30 R8:T8 R9 J31 L31 N31 P31 R31 T31 F31 H31 R10:S10 T10:T11">
    <cfRule type="cellIs" dxfId="137" priority="296" operator="equal">
      <formula>#REF!</formula>
    </cfRule>
  </conditionalFormatting>
  <conditionalFormatting sqref="I30 M30 Q30 U30">
    <cfRule type="cellIs" dxfId="136" priority="341" operator="equal">
      <formula>#REF!</formula>
    </cfRule>
  </conditionalFormatting>
  <conditionalFormatting sqref="E6 E12 E16 E18 E20 E22 E24 E28 E30 E32 E34 E38 E36 E42 E40">
    <cfRule type="cellIs" dxfId="135" priority="169" operator="equal">
      <formula>#REF!</formula>
    </cfRule>
  </conditionalFormatting>
  <conditionalFormatting sqref="J44:J45 N44:N45 R44:R45 F44:F45 H44:H45 L44:L45 T44:T45 P44:P45">
    <cfRule type="cellIs" dxfId="134" priority="164" operator="equal">
      <formula>#REF!</formula>
    </cfRule>
  </conditionalFormatting>
  <conditionalFormatting sqref="I44 U44">
    <cfRule type="cellIs" dxfId="133" priority="165" operator="equal">
      <formula>#REF!</formula>
    </cfRule>
  </conditionalFormatting>
  <conditionalFormatting sqref="E44">
    <cfRule type="cellIs" dxfId="132" priority="163" operator="equal">
      <formula>#REF!</formula>
    </cfRule>
  </conditionalFormatting>
  <conditionalFormatting sqref="E26">
    <cfRule type="cellIs" dxfId="131" priority="155" operator="equal">
      <formula>#REF!</formula>
    </cfRule>
  </conditionalFormatting>
  <conditionalFormatting sqref="F26:H26 N26:P26 J26:L26 R26:T26 F27 H27">
    <cfRule type="cellIs" dxfId="130" priority="153" operator="equal">
      <formula>#REF!</formula>
    </cfRule>
  </conditionalFormatting>
  <conditionalFormatting sqref="I26 M26 Q26 U26">
    <cfRule type="cellIs" dxfId="129" priority="154" operator="equal">
      <formula>#REF!</formula>
    </cfRule>
  </conditionalFormatting>
  <conditionalFormatting sqref="E8">
    <cfRule type="cellIs" dxfId="128" priority="152" operator="equal">
      <formula>#REF!</formula>
    </cfRule>
  </conditionalFormatting>
  <conditionalFormatting sqref="R6:T6 R7 T7">
    <cfRule type="cellIs" dxfId="127" priority="140" operator="equal">
      <formula>#REF!</formula>
    </cfRule>
  </conditionalFormatting>
  <conditionalFormatting sqref="U6">
    <cfRule type="cellIs" dxfId="126" priority="141" operator="equal">
      <formula>#REF!</formula>
    </cfRule>
  </conditionalFormatting>
  <conditionalFormatting sqref="R11">
    <cfRule type="cellIs" dxfId="125" priority="138" operator="equal">
      <formula>#REF!</formula>
    </cfRule>
  </conditionalFormatting>
  <conditionalFormatting sqref="U10">
    <cfRule type="cellIs" dxfId="124" priority="139" operator="equal">
      <formula>#REF!</formula>
    </cfRule>
  </conditionalFormatting>
  <conditionalFormatting sqref="F10:H10 J10:L10 N10:P10 N11 P11 L11 J10:J11 H10:H11 F10:F11">
    <cfRule type="cellIs" dxfId="123" priority="136" operator="equal">
      <formula>#REF!</formula>
    </cfRule>
  </conditionalFormatting>
  <conditionalFormatting sqref="I10 M10 Q10">
    <cfRule type="cellIs" dxfId="122" priority="137" operator="equal">
      <formula>#REF!</formula>
    </cfRule>
  </conditionalFormatting>
  <conditionalFormatting sqref="R12:T12 R13 T13">
    <cfRule type="cellIs" dxfId="121" priority="133" operator="equal">
      <formula>#REF!</formula>
    </cfRule>
  </conditionalFormatting>
  <conditionalFormatting sqref="U12">
    <cfRule type="cellIs" dxfId="120" priority="134" operator="equal">
      <formula>#REF!</formula>
    </cfRule>
  </conditionalFormatting>
  <conditionalFormatting sqref="F14:H14 N14:P14 J14:L14 R14:T14 R15 T15 N15 P15 L15 F15 H14:H15 J14:J15">
    <cfRule type="cellIs" dxfId="119" priority="131" operator="equal">
      <formula>#REF!</formula>
    </cfRule>
  </conditionalFormatting>
  <conditionalFormatting sqref="I14 M14 Q14 U14">
    <cfRule type="cellIs" dxfId="118" priority="132" operator="equal">
      <formula>#REF!</formula>
    </cfRule>
  </conditionalFormatting>
  <conditionalFormatting sqref="J16:L16 J17 L17">
    <cfRule type="cellIs" dxfId="117" priority="129" operator="equal">
      <formula>#REF!</formula>
    </cfRule>
  </conditionalFormatting>
  <conditionalFormatting sqref="M16">
    <cfRule type="cellIs" dxfId="116" priority="130" operator="equal">
      <formula>#REF!</formula>
    </cfRule>
  </conditionalFormatting>
  <conditionalFormatting sqref="R16:T16 R17 T17">
    <cfRule type="cellIs" dxfId="115" priority="127" operator="equal">
      <formula>#REF!</formula>
    </cfRule>
  </conditionalFormatting>
  <conditionalFormatting sqref="U16">
    <cfRule type="cellIs" dxfId="114" priority="128" operator="equal">
      <formula>#REF!</formula>
    </cfRule>
  </conditionalFormatting>
  <conditionalFormatting sqref="J18:L18 J19 L19">
    <cfRule type="cellIs" dxfId="113" priority="125" operator="equal">
      <formula>#REF!</formula>
    </cfRule>
  </conditionalFormatting>
  <conditionalFormatting sqref="M18">
    <cfRule type="cellIs" dxfId="112" priority="126" operator="equal">
      <formula>#REF!</formula>
    </cfRule>
  </conditionalFormatting>
  <conditionalFormatting sqref="R18:T18 R19">
    <cfRule type="cellIs" dxfId="111" priority="123" operator="equal">
      <formula>#REF!</formula>
    </cfRule>
  </conditionalFormatting>
  <conditionalFormatting sqref="U18">
    <cfRule type="cellIs" dxfId="110" priority="124" operator="equal">
      <formula>#REF!</formula>
    </cfRule>
  </conditionalFormatting>
  <conditionalFormatting sqref="J20:L20 J21 L21">
    <cfRule type="cellIs" dxfId="109" priority="121" operator="equal">
      <formula>#REF!</formula>
    </cfRule>
  </conditionalFormatting>
  <conditionalFormatting sqref="M20">
    <cfRule type="cellIs" dxfId="108" priority="122" operator="equal">
      <formula>#REF!</formula>
    </cfRule>
  </conditionalFormatting>
  <conditionalFormatting sqref="R20:T20 R21">
    <cfRule type="cellIs" dxfId="107" priority="119" operator="equal">
      <formula>#REF!</formula>
    </cfRule>
  </conditionalFormatting>
  <conditionalFormatting sqref="U20">
    <cfRule type="cellIs" dxfId="106" priority="120" operator="equal">
      <formula>#REF!</formula>
    </cfRule>
  </conditionalFormatting>
  <conditionalFormatting sqref="J22:L22 J23 L23">
    <cfRule type="cellIs" dxfId="105" priority="117" operator="equal">
      <formula>#REF!</formula>
    </cfRule>
  </conditionalFormatting>
  <conditionalFormatting sqref="M22">
    <cfRule type="cellIs" dxfId="104" priority="118" operator="equal">
      <formula>#REF!</formula>
    </cfRule>
  </conditionalFormatting>
  <conditionalFormatting sqref="R22:T22 R23 T23">
    <cfRule type="cellIs" dxfId="103" priority="115" operator="equal">
      <formula>#REF!</formula>
    </cfRule>
  </conditionalFormatting>
  <conditionalFormatting sqref="U22">
    <cfRule type="cellIs" dxfId="102" priority="116" operator="equal">
      <formula>#REF!</formula>
    </cfRule>
  </conditionalFormatting>
  <conditionalFormatting sqref="F24:H24 N24:P24 J24:L24 R24:T24 F25 H25">
    <cfRule type="cellIs" dxfId="101" priority="113" operator="equal">
      <formula>#REF!</formula>
    </cfRule>
  </conditionalFormatting>
  <conditionalFormatting sqref="I24 M24 Q24 U24">
    <cfRule type="cellIs" dxfId="100" priority="114" operator="equal">
      <formula>#REF!</formula>
    </cfRule>
  </conditionalFormatting>
  <conditionalFormatting sqref="J28:L28 N28:P28 R28:T28">
    <cfRule type="cellIs" dxfId="99" priority="111" operator="equal">
      <formula>#REF!</formula>
    </cfRule>
  </conditionalFormatting>
  <conditionalFormatting sqref="M28 Q28 U28">
    <cfRule type="cellIs" dxfId="98" priority="112" operator="equal">
      <formula>#REF!</formula>
    </cfRule>
  </conditionalFormatting>
  <conditionalFormatting sqref="F28:H28">
    <cfRule type="cellIs" dxfId="97" priority="109" operator="equal">
      <formula>#REF!</formula>
    </cfRule>
  </conditionalFormatting>
  <conditionalFormatting sqref="I28">
    <cfRule type="cellIs" dxfId="96" priority="110" operator="equal">
      <formula>#REF!</formula>
    </cfRule>
  </conditionalFormatting>
  <conditionalFormatting sqref="J32:L32 N32:P32 R32:T32 F32:H32 R33 T33 N33 P33 J33 L33 F33 H33">
    <cfRule type="cellIs" dxfId="95" priority="106" operator="equal">
      <formula>#REF!</formula>
    </cfRule>
  </conditionalFormatting>
  <conditionalFormatting sqref="I32 M32 Q32 U32">
    <cfRule type="cellIs" dxfId="94" priority="107" operator="equal">
      <formula>#REF!</formula>
    </cfRule>
  </conditionalFormatting>
  <conditionalFormatting sqref="J38:L38 N38:P38 R38:T38 F41 J41 N40:P40 R40:T40 J34:L34 N34:P34 R34:T34 F34:H34 J36:L36 J35 L35 N36:P36 N35 P35 R36:T36 R35 T35 R41 T41 N41 P41 L41 H41 F38:H38 F37 H37 F36:H36 F35 H35">
    <cfRule type="cellIs" dxfId="93" priority="104" operator="equal">
      <formula>#REF!</formula>
    </cfRule>
  </conditionalFormatting>
  <conditionalFormatting sqref="I40 I34 I38 I36 M34 M38 M36 Q34 Q38 Q36 U34 U38 U36 M40 Q40 U40">
    <cfRule type="cellIs" dxfId="92" priority="105" operator="equal">
      <formula>#REF!</formula>
    </cfRule>
  </conditionalFormatting>
  <conditionalFormatting sqref="F42:H42 J42:L42 N42:P42 R42:T42 J43 L43 N43 P43 R43 T43 F43 H43">
    <cfRule type="cellIs" dxfId="91" priority="102" operator="equal">
      <formula>#REF!</formula>
    </cfRule>
  </conditionalFormatting>
  <conditionalFormatting sqref="I42 M42 Q42 U42">
    <cfRule type="cellIs" dxfId="90" priority="103" operator="equal">
      <formula>#REF!</formula>
    </cfRule>
  </conditionalFormatting>
  <conditionalFormatting sqref="W8 W10 W12 W16 W18 W20 W22 W26 W28 W30 W32 W34 W36 W38 W40 W42 W44">
    <cfRule type="cellIs" dxfId="89" priority="99" operator="equal">
      <formula>#REF!</formula>
    </cfRule>
  </conditionalFormatting>
  <conditionalFormatting sqref="V8 V10 V12 V14 V16 V18 V20 V22 V24 V26 V28 V30 V32 V34 V36 V38 V40 V42 V44">
    <cfRule type="cellIs" dxfId="88" priority="97" operator="equal">
      <formula>#REF!</formula>
    </cfRule>
  </conditionalFormatting>
  <conditionalFormatting sqref="V6">
    <cfRule type="cellIs" dxfId="87" priority="98" operator="equal">
      <formula>#REF!</formula>
    </cfRule>
  </conditionalFormatting>
  <conditionalFormatting sqref="G44">
    <cfRule type="cellIs" dxfId="86" priority="96" operator="equal">
      <formula>#REF!</formula>
    </cfRule>
  </conditionalFormatting>
  <conditionalFormatting sqref="K44">
    <cfRule type="cellIs" dxfId="85" priority="93" operator="equal">
      <formula>#REF!</formula>
    </cfRule>
  </conditionalFormatting>
  <conditionalFormatting sqref="S44">
    <cfRule type="cellIs" dxfId="84" priority="91" operator="equal">
      <formula>#REF!</formula>
    </cfRule>
  </conditionalFormatting>
  <conditionalFormatting sqref="Q44">
    <cfRule type="cellIs" dxfId="83" priority="90" operator="equal">
      <formula>#REF!</formula>
    </cfRule>
  </conditionalFormatting>
  <conditionalFormatting sqref="M44">
    <cfRule type="cellIs" dxfId="82" priority="89" operator="equal">
      <formula>#REF!</formula>
    </cfRule>
  </conditionalFormatting>
  <conditionalFormatting sqref="O44">
    <cfRule type="cellIs" dxfId="81" priority="88" operator="equal">
      <formula>#REF!</formula>
    </cfRule>
  </conditionalFormatting>
  <conditionalFormatting sqref="R6:R7">
    <cfRule type="cellIs" dxfId="80" priority="87" operator="equal">
      <formula>#REF!</formula>
    </cfRule>
  </conditionalFormatting>
  <conditionalFormatting sqref="R8:R9">
    <cfRule type="cellIs" dxfId="79" priority="85" operator="equal">
      <formula>#REF!</formula>
    </cfRule>
  </conditionalFormatting>
  <conditionalFormatting sqref="W8">
    <cfRule type="cellIs" dxfId="78" priority="84" operator="equal">
      <formula>#REF!</formula>
    </cfRule>
  </conditionalFormatting>
  <conditionalFormatting sqref="W8">
    <cfRule type="cellIs" dxfId="77" priority="83" operator="equal">
      <formula>#REF!</formula>
    </cfRule>
  </conditionalFormatting>
  <conditionalFormatting sqref="F10:F11">
    <cfRule type="cellIs" dxfId="76" priority="82" operator="equal">
      <formula>#REF!</formula>
    </cfRule>
  </conditionalFormatting>
  <conditionalFormatting sqref="H10:H11">
    <cfRule type="cellIs" dxfId="75" priority="81" operator="equal">
      <formula>#REF!</formula>
    </cfRule>
  </conditionalFormatting>
  <conditionalFormatting sqref="J10:J11">
    <cfRule type="cellIs" dxfId="74" priority="80" operator="equal">
      <formula>#REF!</formula>
    </cfRule>
  </conditionalFormatting>
  <conditionalFormatting sqref="H10:H11">
    <cfRule type="cellIs" dxfId="73" priority="79" operator="equal">
      <formula>#REF!</formula>
    </cfRule>
  </conditionalFormatting>
  <conditionalFormatting sqref="R12:R13">
    <cfRule type="cellIs" dxfId="72" priority="78" operator="equal">
      <formula>#REF!</formula>
    </cfRule>
  </conditionalFormatting>
  <conditionalFormatting sqref="F14:F15">
    <cfRule type="cellIs" dxfId="71" priority="77" operator="equal">
      <formula>#REF!</formula>
    </cfRule>
  </conditionalFormatting>
  <conditionalFormatting sqref="F14:F15">
    <cfRule type="cellIs" dxfId="70" priority="76" operator="equal">
      <formula>#REF!</formula>
    </cfRule>
  </conditionalFormatting>
  <conditionalFormatting sqref="J14:J15">
    <cfRule type="cellIs" dxfId="69" priority="75" operator="equal">
      <formula>#REF!</formula>
    </cfRule>
  </conditionalFormatting>
  <conditionalFormatting sqref="H14:H15">
    <cfRule type="cellIs" dxfId="68" priority="74" operator="equal">
      <formula>#REF!</formula>
    </cfRule>
  </conditionalFormatting>
  <conditionalFormatting sqref="H14:H15">
    <cfRule type="cellIs" dxfId="67" priority="73" operator="equal">
      <formula>#REF!</formula>
    </cfRule>
  </conditionalFormatting>
  <conditionalFormatting sqref="H14">
    <cfRule type="cellIs" dxfId="66" priority="72" operator="equal">
      <formula>#REF!</formula>
    </cfRule>
  </conditionalFormatting>
  <conditionalFormatting sqref="H10">
    <cfRule type="cellIs" dxfId="65" priority="71" operator="equal">
      <formula>#REF!</formula>
    </cfRule>
  </conditionalFormatting>
  <conditionalFormatting sqref="H11">
    <cfRule type="cellIs" dxfId="64" priority="70" operator="equal">
      <formula>#REF!</formula>
    </cfRule>
  </conditionalFormatting>
  <conditionalFormatting sqref="H14">
    <cfRule type="cellIs" dxfId="63" priority="69" operator="equal">
      <formula>#REF!</formula>
    </cfRule>
  </conditionalFormatting>
  <conditionalFormatting sqref="H14">
    <cfRule type="cellIs" dxfId="62" priority="68" operator="equal">
      <formula>#REF!</formula>
    </cfRule>
  </conditionalFormatting>
  <conditionalFormatting sqref="H14">
    <cfRule type="cellIs" dxfId="61" priority="67" operator="equal">
      <formula>#REF!</formula>
    </cfRule>
  </conditionalFormatting>
  <conditionalFormatting sqref="H14">
    <cfRule type="cellIs" dxfId="60" priority="66" operator="equal">
      <formula>#REF!</formula>
    </cfRule>
  </conditionalFormatting>
  <conditionalFormatting sqref="H10:H11">
    <cfRule type="cellIs" dxfId="59" priority="65" operator="equal">
      <formula>#REF!</formula>
    </cfRule>
  </conditionalFormatting>
  <conditionalFormatting sqref="H10:H11">
    <cfRule type="cellIs" dxfId="58" priority="64" operator="equal">
      <formula>#REF!</formula>
    </cfRule>
  </conditionalFormatting>
  <conditionalFormatting sqref="F10:F11">
    <cfRule type="cellIs" dxfId="57" priority="63" operator="equal">
      <formula>#REF!</formula>
    </cfRule>
  </conditionalFormatting>
  <conditionalFormatting sqref="F10:F11">
    <cfRule type="cellIs" dxfId="56" priority="62" operator="equal">
      <formula>#REF!</formula>
    </cfRule>
  </conditionalFormatting>
  <conditionalFormatting sqref="F10">
    <cfRule type="cellIs" dxfId="55" priority="61" operator="equal">
      <formula>#REF!</formula>
    </cfRule>
  </conditionalFormatting>
  <conditionalFormatting sqref="F11">
    <cfRule type="cellIs" dxfId="54" priority="60" operator="equal">
      <formula>#REF!</formula>
    </cfRule>
  </conditionalFormatting>
  <conditionalFormatting sqref="F10:F11">
    <cfRule type="cellIs" dxfId="53" priority="59" operator="equal">
      <formula>#REF!</formula>
    </cfRule>
  </conditionalFormatting>
  <conditionalFormatting sqref="F10:F11">
    <cfRule type="cellIs" dxfId="52" priority="58" operator="equal">
      <formula>#REF!</formula>
    </cfRule>
  </conditionalFormatting>
  <conditionalFormatting sqref="F14:F15">
    <cfRule type="cellIs" dxfId="51" priority="57" operator="equal">
      <formula>#REF!</formula>
    </cfRule>
  </conditionalFormatting>
  <conditionalFormatting sqref="F14:F15">
    <cfRule type="cellIs" dxfId="50" priority="56" operator="equal">
      <formula>#REF!</formula>
    </cfRule>
  </conditionalFormatting>
  <conditionalFormatting sqref="F14:F15">
    <cfRule type="cellIs" dxfId="49" priority="55" operator="equal">
      <formula>#REF!</formula>
    </cfRule>
  </conditionalFormatting>
  <conditionalFormatting sqref="F14:F15">
    <cfRule type="cellIs" dxfId="48" priority="54" operator="equal">
      <formula>#REF!</formula>
    </cfRule>
  </conditionalFormatting>
  <conditionalFormatting sqref="F14">
    <cfRule type="cellIs" dxfId="47" priority="53" operator="equal">
      <formula>#REF!</formula>
    </cfRule>
  </conditionalFormatting>
  <conditionalFormatting sqref="F15">
    <cfRule type="cellIs" dxfId="46" priority="52" operator="equal">
      <formula>#REF!</formula>
    </cfRule>
  </conditionalFormatting>
  <conditionalFormatting sqref="F14:F15">
    <cfRule type="cellIs" dxfId="45" priority="51" operator="equal">
      <formula>#REF!</formula>
    </cfRule>
  </conditionalFormatting>
  <conditionalFormatting sqref="F14:F15">
    <cfRule type="cellIs" dxfId="44" priority="50" operator="equal">
      <formula>#REF!</formula>
    </cfRule>
  </conditionalFormatting>
  <conditionalFormatting sqref="H14:H15">
    <cfRule type="cellIs" dxfId="43" priority="49" operator="equal">
      <formula>#REF!</formula>
    </cfRule>
  </conditionalFormatting>
  <conditionalFormatting sqref="H14:H15">
    <cfRule type="cellIs" dxfId="42" priority="48" operator="equal">
      <formula>#REF!</formula>
    </cfRule>
  </conditionalFormatting>
  <conditionalFormatting sqref="H14:H15">
    <cfRule type="cellIs" dxfId="41" priority="47" operator="equal">
      <formula>#REF!</formula>
    </cfRule>
  </conditionalFormatting>
  <conditionalFormatting sqref="H14:H15">
    <cfRule type="cellIs" dxfId="40" priority="46" operator="equal">
      <formula>#REF!</formula>
    </cfRule>
  </conditionalFormatting>
  <conditionalFormatting sqref="H14:H15">
    <cfRule type="cellIs" dxfId="39" priority="45" operator="equal">
      <formula>#REF!</formula>
    </cfRule>
  </conditionalFormatting>
  <conditionalFormatting sqref="H14:H15">
    <cfRule type="cellIs" dxfId="38" priority="44" operator="equal">
      <formula>#REF!</formula>
    </cfRule>
  </conditionalFormatting>
  <conditionalFormatting sqref="H14">
    <cfRule type="cellIs" dxfId="37" priority="43" operator="equal">
      <formula>#REF!</formula>
    </cfRule>
  </conditionalFormatting>
  <conditionalFormatting sqref="H15">
    <cfRule type="cellIs" dxfId="36" priority="42" operator="equal">
      <formula>#REF!</formula>
    </cfRule>
  </conditionalFormatting>
  <conditionalFormatting sqref="H14:H15">
    <cfRule type="cellIs" dxfId="35" priority="41" operator="equal">
      <formula>#REF!</formula>
    </cfRule>
  </conditionalFormatting>
  <conditionalFormatting sqref="H14:H15">
    <cfRule type="cellIs" dxfId="34" priority="40" operator="equal">
      <formula>#REF!</formula>
    </cfRule>
  </conditionalFormatting>
  <conditionalFormatting sqref="J14:J15">
    <cfRule type="cellIs" dxfId="33" priority="39" operator="equal">
      <formula>#REF!</formula>
    </cfRule>
  </conditionalFormatting>
  <conditionalFormatting sqref="J14:J15">
    <cfRule type="cellIs" dxfId="32" priority="38" operator="equal">
      <formula>#REF!</formula>
    </cfRule>
  </conditionalFormatting>
  <conditionalFormatting sqref="J14">
    <cfRule type="cellIs" dxfId="31" priority="37" operator="equal">
      <formula>#REF!</formula>
    </cfRule>
  </conditionalFormatting>
  <conditionalFormatting sqref="J14">
    <cfRule type="cellIs" dxfId="30" priority="36" operator="equal">
      <formula>#REF!</formula>
    </cfRule>
  </conditionalFormatting>
  <conditionalFormatting sqref="J14">
    <cfRule type="cellIs" dxfId="29" priority="35" operator="equal">
      <formula>#REF!</formula>
    </cfRule>
  </conditionalFormatting>
  <conditionalFormatting sqref="J14">
    <cfRule type="cellIs" dxfId="28" priority="34" operator="equal">
      <formula>#REF!</formula>
    </cfRule>
  </conditionalFormatting>
  <conditionalFormatting sqref="J14">
    <cfRule type="cellIs" dxfId="27" priority="33" operator="equal">
      <formula>#REF!</formula>
    </cfRule>
  </conditionalFormatting>
  <conditionalFormatting sqref="J14:J15">
    <cfRule type="cellIs" dxfId="26" priority="32" operator="equal">
      <formula>#REF!</formula>
    </cfRule>
  </conditionalFormatting>
  <conditionalFormatting sqref="J14:J15">
    <cfRule type="cellIs" dxfId="25" priority="31" operator="equal">
      <formula>#REF!</formula>
    </cfRule>
  </conditionalFormatting>
  <conditionalFormatting sqref="J14:J15">
    <cfRule type="cellIs" dxfId="24" priority="30" operator="equal">
      <formula>#REF!</formula>
    </cfRule>
  </conditionalFormatting>
  <conditionalFormatting sqref="J14:J15">
    <cfRule type="cellIs" dxfId="23" priority="29" operator="equal">
      <formula>#REF!</formula>
    </cfRule>
  </conditionalFormatting>
  <conditionalFormatting sqref="J14:J15">
    <cfRule type="cellIs" dxfId="22" priority="28" operator="equal">
      <formula>#REF!</formula>
    </cfRule>
  </conditionalFormatting>
  <conditionalFormatting sqref="J14:J15">
    <cfRule type="cellIs" dxfId="21" priority="27" operator="equal">
      <formula>#REF!</formula>
    </cfRule>
  </conditionalFormatting>
  <conditionalFormatting sqref="J14">
    <cfRule type="cellIs" dxfId="20" priority="26" operator="equal">
      <formula>#REF!</formula>
    </cfRule>
  </conditionalFormatting>
  <conditionalFormatting sqref="J15">
    <cfRule type="cellIs" dxfId="19" priority="25" operator="equal">
      <formula>#REF!</formula>
    </cfRule>
  </conditionalFormatting>
  <conditionalFormatting sqref="J14:J15">
    <cfRule type="cellIs" dxfId="18" priority="24" operator="equal">
      <formula>#REF!</formula>
    </cfRule>
  </conditionalFormatting>
  <conditionalFormatting sqref="J14:J15">
    <cfRule type="cellIs" dxfId="17" priority="23" operator="equal">
      <formula>#REF!</formula>
    </cfRule>
  </conditionalFormatting>
  <conditionalFormatting sqref="R6:R9">
    <cfRule type="cellIs" dxfId="16" priority="22" operator="equal">
      <formula>#REF!</formula>
    </cfRule>
  </conditionalFormatting>
  <conditionalFormatting sqref="R12:R13">
    <cfRule type="cellIs" dxfId="15" priority="21" operator="equal">
      <formula>#REF!</formula>
    </cfRule>
  </conditionalFormatting>
  <conditionalFormatting sqref="W24">
    <cfRule type="cellIs" dxfId="14" priority="19" operator="equal">
      <formula>#REF!</formula>
    </cfRule>
  </conditionalFormatting>
  <conditionalFormatting sqref="W14">
    <cfRule type="cellIs" dxfId="13" priority="18" operator="equal">
      <formula>#REF!</formula>
    </cfRule>
  </conditionalFormatting>
  <conditionalFormatting sqref="T7">
    <cfRule type="cellIs" dxfId="12" priority="17" operator="equal">
      <formula>#REF!</formula>
    </cfRule>
  </conditionalFormatting>
  <conditionalFormatting sqref="T7">
    <cfRule type="cellIs" dxfId="11" priority="16" operator="equal">
      <formula>#REF!</formula>
    </cfRule>
  </conditionalFormatting>
  <conditionalFormatting sqref="T9">
    <cfRule type="cellIs" dxfId="10" priority="15" operator="equal">
      <formula>#REF!</formula>
    </cfRule>
  </conditionalFormatting>
  <conditionalFormatting sqref="T9">
    <cfRule type="cellIs" dxfId="9" priority="14" operator="equal">
      <formula>#REF!</formula>
    </cfRule>
  </conditionalFormatting>
  <conditionalFormatting sqref="T9">
    <cfRule type="cellIs" dxfId="8" priority="13" operator="equal">
      <formula>#REF!</formula>
    </cfRule>
  </conditionalFormatting>
  <conditionalFormatting sqref="T19">
    <cfRule type="cellIs" dxfId="7" priority="7" operator="equal">
      <formula>#REF!</formula>
    </cfRule>
  </conditionalFormatting>
  <conditionalFormatting sqref="T27">
    <cfRule type="cellIs" dxfId="6" priority="10" operator="equal">
      <formula>#REF!</formula>
    </cfRule>
  </conditionalFormatting>
  <conditionalFormatting sqref="E14">
    <cfRule type="cellIs" dxfId="5" priority="9" operator="equal">
      <formula>#REF!</formula>
    </cfRule>
  </conditionalFormatting>
  <conditionalFormatting sqref="E10">
    <cfRule type="cellIs" dxfId="4" priority="8" operator="equal">
      <formula>#REF!</formula>
    </cfRule>
  </conditionalFormatting>
  <conditionalFormatting sqref="T21">
    <cfRule type="cellIs" dxfId="3" priority="6" operator="equal">
      <formula>#REF!</formula>
    </cfRule>
  </conditionalFormatting>
  <conditionalFormatting sqref="T37">
    <cfRule type="cellIs" dxfId="2" priority="5" operator="equal">
      <formula>#REF!</formula>
    </cfRule>
  </conditionalFormatting>
  <conditionalFormatting sqref="T39">
    <cfRule type="cellIs" dxfId="1" priority="4" operator="equal">
      <formula>#REF!</formula>
    </cfRule>
  </conditionalFormatting>
  <conditionalFormatting sqref="W6">
    <cfRule type="cellIs" dxfId="0" priority="3" operator="equal">
      <formula>#REF!</formula>
    </cfRule>
  </conditionalFormatting>
  <printOptions horizontalCentered="1" verticalCentered="1"/>
  <pageMargins left="0" right="0" top="0" bottom="0" header="0" footer="0"/>
  <pageSetup scale="23" orientation="portrait" r:id="rId1"/>
  <headerFooter>
    <oddHeader>&amp;L&amp;20Dirección de Prospectiva y Evaluación
Subdrección de Evaluación Institucional
Departamento de Seguimiento Operativo</oddHeader>
  </headerFooter>
  <rowBreaks count="3" manualBreakCount="3">
    <brk id="13" max="22" man="1"/>
    <brk id="23" max="16383" man="1"/>
    <brk id="35" max="22" man="1"/>
  </rowBreaks>
  <ignoredErrors>
    <ignoredError sqref="G40 I40 K40 M40 O40 Q40 S40 U40" formula="1"/>
    <ignoredError sqref="G44 K44 O44 S4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Glosario</vt:lpstr>
      <vt:lpstr>MIR 2018</vt:lpstr>
      <vt:lpstr>Seguimiento</vt:lpstr>
      <vt:lpstr>Seguimiento!Área_de_impresión</vt:lpstr>
      <vt:lpstr>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 evaluacion1</dc:creator>
  <cp:lastModifiedBy>Araceli Godinez Suarez</cp:lastModifiedBy>
  <cp:lastPrinted>2019-01-15T21:04:20Z</cp:lastPrinted>
  <dcterms:created xsi:type="dcterms:W3CDTF">2017-07-14T18:22:57Z</dcterms:created>
  <dcterms:modified xsi:type="dcterms:W3CDTF">2019-07-10T17:13:24Z</dcterms:modified>
</cp:coreProperties>
</file>